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<sst xmlns="http://schemas.openxmlformats.org/spreadsheetml/2006/main" count="167" uniqueCount="146">
  <si>
    <t>科类</t>
  </si>
  <si>
    <t>学院</t>
  </si>
  <si>
    <t>专业名称</t>
  </si>
  <si>
    <t>2025年计划</t>
  </si>
  <si>
    <t>北</t>
  </si>
  <si>
    <t>天</t>
  </si>
  <si>
    <t>河</t>
  </si>
  <si>
    <t>山</t>
  </si>
  <si>
    <t>内</t>
  </si>
  <si>
    <t>辽</t>
  </si>
  <si>
    <t>吉</t>
  </si>
  <si>
    <t>黑</t>
  </si>
  <si>
    <t>上</t>
  </si>
  <si>
    <t>江</t>
  </si>
  <si>
    <t>浙</t>
  </si>
  <si>
    <t>安</t>
  </si>
  <si>
    <t>福</t>
  </si>
  <si>
    <t>湖</t>
  </si>
  <si>
    <t>广</t>
  </si>
  <si>
    <t>海</t>
  </si>
  <si>
    <t>重</t>
  </si>
  <si>
    <t>四</t>
  </si>
  <si>
    <t>贵</t>
  </si>
  <si>
    <t>云</t>
  </si>
  <si>
    <t>陕</t>
  </si>
  <si>
    <t>甘</t>
  </si>
  <si>
    <t>青</t>
  </si>
  <si>
    <t>宁</t>
  </si>
  <si>
    <t>新</t>
  </si>
  <si>
    <t>南疆计划</t>
  </si>
  <si>
    <t>定向</t>
  </si>
  <si>
    <t>新疆班</t>
  </si>
  <si>
    <t>预科转入</t>
  </si>
  <si>
    <t>京</t>
  </si>
  <si>
    <t>津</t>
  </si>
  <si>
    <t>西</t>
  </si>
  <si>
    <t>蒙</t>
  </si>
  <si>
    <t>林</t>
  </si>
  <si>
    <t>龙</t>
  </si>
  <si>
    <t>苏</t>
  </si>
  <si>
    <t>徽</t>
  </si>
  <si>
    <t>建</t>
  </si>
  <si>
    <t>东</t>
  </si>
  <si>
    <t>南</t>
  </si>
  <si>
    <t>庆</t>
  </si>
  <si>
    <t>川</t>
  </si>
  <si>
    <t>州</t>
  </si>
  <si>
    <t>肃</t>
  </si>
  <si>
    <t>夏</t>
  </si>
  <si>
    <t>疆</t>
  </si>
  <si>
    <t>古</t>
  </si>
  <si>
    <t>△本科合计</t>
  </si>
  <si>
    <t xml:space="preserve">历史类/文史
</t>
  </si>
  <si>
    <t>⊕文史合计</t>
  </si>
  <si>
    <t>法学院</t>
  </si>
  <si>
    <t>法学</t>
  </si>
  <si>
    <t>社会工作</t>
  </si>
  <si>
    <t>外国语学院</t>
  </si>
  <si>
    <t>英语</t>
  </si>
  <si>
    <t>俄语</t>
  </si>
  <si>
    <t>德语</t>
  </si>
  <si>
    <t>传媒学院</t>
  </si>
  <si>
    <t>广告学</t>
  </si>
  <si>
    <t>编辑出版学</t>
  </si>
  <si>
    <t>经济与管理学院</t>
  </si>
  <si>
    <t>国际经济与贸易</t>
  </si>
  <si>
    <t>工商管理(数智企业管理方向）</t>
  </si>
  <si>
    <t>市场营销（大数据营销方向）</t>
  </si>
  <si>
    <t>财务管理</t>
  </si>
  <si>
    <t>物流管理（供应链方向）</t>
  </si>
  <si>
    <t>金融科技</t>
  </si>
  <si>
    <t>综合改革/物理类/理工</t>
  </si>
  <si>
    <t>⊕综合改革（理工）合计</t>
  </si>
  <si>
    <t>数理学院</t>
  </si>
  <si>
    <t>数学与应用数学</t>
  </si>
  <si>
    <t>应用物理学</t>
  </si>
  <si>
    <t xml:space="preserve"> 应用统计学</t>
  </si>
  <si>
    <t>化学与分子工程学院</t>
  </si>
  <si>
    <t>化学</t>
  </si>
  <si>
    <t>应用化学</t>
  </si>
  <si>
    <t>能源化学</t>
  </si>
  <si>
    <t>材料科学与工程学院</t>
  </si>
  <si>
    <t>材料物理</t>
  </si>
  <si>
    <t>材料化学</t>
  </si>
  <si>
    <t>金属材料工程</t>
  </si>
  <si>
    <t xml:space="preserve">  </t>
  </si>
  <si>
    <t>无机非金属材料工程</t>
  </si>
  <si>
    <t>新能源材料与器件</t>
  </si>
  <si>
    <t>新能源材料与器件（国科大菁英班）</t>
  </si>
  <si>
    <t>高分子科学与工程学院</t>
  </si>
  <si>
    <t>高分子材料与工程（橡胶工程方向）（卓越计划）</t>
  </si>
  <si>
    <t>高分子材料与工程（塑料工程方向）（卓越计划）</t>
  </si>
  <si>
    <t>高分子材料与工程（高分子合成方向）（卓越计划）</t>
  </si>
  <si>
    <t>复合材料与工程</t>
  </si>
  <si>
    <t>功能材料</t>
  </si>
  <si>
    <t>机电工程学院</t>
  </si>
  <si>
    <t>材料成型及控制工程</t>
  </si>
  <si>
    <t>过程装备与控制工程</t>
  </si>
  <si>
    <t>机械工程（卓越计划）</t>
  </si>
  <si>
    <t xml:space="preserve"> 智能制造工程</t>
  </si>
  <si>
    <t>能源与动力工程</t>
  </si>
  <si>
    <t>新能源科学与工程</t>
  </si>
  <si>
    <t>储能科学与工程（碳中和方向）</t>
  </si>
  <si>
    <t>自动化与电子工程学院</t>
  </si>
  <si>
    <t>电气工程及其自动化</t>
  </si>
  <si>
    <t>自动化</t>
  </si>
  <si>
    <t>测控技术与仪器</t>
  </si>
  <si>
    <t>电子信息科学与技术</t>
  </si>
  <si>
    <t>机器人工程</t>
  </si>
  <si>
    <t>信息科学技术学院</t>
  </si>
  <si>
    <t>通信工程</t>
  </si>
  <si>
    <t>计算机科学与技术</t>
  </si>
  <si>
    <t>信息工程</t>
  </si>
  <si>
    <t>集成电路设计与集成系统</t>
  </si>
  <si>
    <t>微电子科学与工程</t>
  </si>
  <si>
    <t>软件工程</t>
  </si>
  <si>
    <t>网络空间安全</t>
  </si>
  <si>
    <t>环境与安全工程学院</t>
  </si>
  <si>
    <t>环境工程(智慧环境与低碳技术方向）</t>
  </si>
  <si>
    <t>安全工程（安全技术及智能化应用方向）</t>
  </si>
  <si>
    <t>化工学院</t>
  </si>
  <si>
    <t>化学工程与工艺</t>
  </si>
  <si>
    <t>制药工程</t>
  </si>
  <si>
    <t>药物制剂</t>
  </si>
  <si>
    <t>生物工程学院</t>
  </si>
  <si>
    <t>海洋科学</t>
  </si>
  <si>
    <t>生物工程</t>
  </si>
  <si>
    <t>合成生物学</t>
  </si>
  <si>
    <t>数据科学学院</t>
  </si>
  <si>
    <t>数据科学与大数据技术</t>
  </si>
  <si>
    <t>人工智能</t>
  </si>
  <si>
    <t>艺术学院</t>
  </si>
  <si>
    <t>工业设计</t>
  </si>
  <si>
    <t>艺术类
（综合改革）</t>
  </si>
  <si>
    <t>⊕艺术(文)合计</t>
  </si>
  <si>
    <t>动画</t>
  </si>
  <si>
    <t>绘画</t>
  </si>
  <si>
    <t>视觉传达设计</t>
  </si>
  <si>
    <t>环境设计</t>
  </si>
  <si>
    <t>公共艺术</t>
  </si>
  <si>
    <t>艺术与科技</t>
  </si>
  <si>
    <t>体育类</t>
  </si>
  <si>
    <t>⊕合计</t>
  </si>
  <si>
    <t xml:space="preserve">体育学院 </t>
  </si>
  <si>
    <t>休闲体育</t>
  </si>
  <si>
    <t>休闲体育（高水平）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</si>
</sst>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8"/>
      <color theme="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6"/>
  <sheetViews>
    <sheetView tabSelected="1" workbookViewId="0">
      <selection activeCell="G13" sqref="G13"/>
    </sheetView>
  </sheetViews>
  <sheetFormatPr defaultColWidth="9" defaultRowHeight="13.5"/>
  <cols>
    <col min="1" max="1" width="8.875" style="1" customWidth="1"/>
    <col min="2" max="2" width="12.5" style="1" customWidth="1"/>
    <col min="3" max="3" width="27" style="1" customWidth="1"/>
    <col min="4" max="4" width="10.825" style="1" customWidth="1"/>
    <col min="5" max="6" width="3.125" style="1" customWidth="1"/>
    <col min="7" max="7" width="4" style="1" customWidth="1"/>
    <col min="8" max="12" width="3.125" style="1" customWidth="1"/>
    <col min="13" max="13" width="2.25833333333333" style="1" customWidth="1"/>
    <col min="14" max="18" width="3.125" style="1" customWidth="1"/>
    <col min="19" max="19" width="4.875" style="1" customWidth="1"/>
    <col min="20" max="20" width="3.74166666666667" style="1" customWidth="1"/>
    <col min="21" max="21" width="4" style="1" customWidth="1"/>
    <col min="22" max="22" width="4.51666666666667" style="1" customWidth="1"/>
    <col min="23" max="23" width="4" style="1" customWidth="1"/>
    <col min="24" max="26" width="3.125" style="1" customWidth="1"/>
    <col min="27" max="28" width="4" style="1" customWidth="1"/>
    <col min="29" max="34" width="3.125" style="1" customWidth="1"/>
    <col min="35" max="35" width="6.625" style="1" customWidth="1"/>
    <col min="36" max="36" width="3.625" style="1" customWidth="1"/>
    <col min="37" max="37" width="5.125" style="1" customWidth="1"/>
    <col min="38" max="38" width="6.625" style="1" customWidth="1"/>
    <col min="39" max="16379" width="9" style="1"/>
  </cols>
  <sheetData>
    <row r="1" s="1" customFormat="1" spans="1:38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13</v>
      </c>
      <c r="S1" s="3" t="s">
        <v>7</v>
      </c>
      <c r="T1" s="3" t="s">
        <v>6</v>
      </c>
      <c r="U1" s="3" t="s">
        <v>17</v>
      </c>
      <c r="V1" s="3" t="s">
        <v>17</v>
      </c>
      <c r="W1" s="3" t="s">
        <v>18</v>
      </c>
      <c r="X1" s="3" t="s">
        <v>18</v>
      </c>
      <c r="Y1" s="3" t="s">
        <v>19</v>
      </c>
      <c r="Z1" s="3" t="s">
        <v>20</v>
      </c>
      <c r="AA1" s="3" t="s">
        <v>21</v>
      </c>
      <c r="AB1" s="3" t="s">
        <v>22</v>
      </c>
      <c r="AC1" s="3" t="s">
        <v>23</v>
      </c>
      <c r="AD1" s="3" t="s">
        <v>24</v>
      </c>
      <c r="AE1" s="3" t="s">
        <v>25</v>
      </c>
      <c r="AF1" s="3" t="s">
        <v>26</v>
      </c>
      <c r="AG1" s="3" t="s">
        <v>27</v>
      </c>
      <c r="AH1" s="3" t="s">
        <v>28</v>
      </c>
      <c r="AI1" s="3" t="s">
        <v>29</v>
      </c>
      <c r="AJ1" s="3" t="s">
        <v>30</v>
      </c>
      <c r="AK1" s="3" t="s">
        <v>31</v>
      </c>
      <c r="AL1" s="3" t="s">
        <v>32</v>
      </c>
    </row>
    <row r="2" s="1" customFormat="1" spans="1:38">
      <c r="A2" s="3"/>
      <c r="B2" s="3"/>
      <c r="C2" s="3"/>
      <c r="D2" s="5"/>
      <c r="E2" s="3" t="s">
        <v>33</v>
      </c>
      <c r="F2" s="3" t="s">
        <v>34</v>
      </c>
      <c r="G2" s="3" t="s">
        <v>4</v>
      </c>
      <c r="H2" s="3" t="s">
        <v>35</v>
      </c>
      <c r="I2" s="3" t="s">
        <v>36</v>
      </c>
      <c r="J2" s="3" t="s">
        <v>27</v>
      </c>
      <c r="K2" s="3" t="s">
        <v>37</v>
      </c>
      <c r="L2" s="3" t="s">
        <v>38</v>
      </c>
      <c r="M2" s="3" t="s">
        <v>19</v>
      </c>
      <c r="N2" s="3" t="s">
        <v>39</v>
      </c>
      <c r="O2" s="3" t="s">
        <v>13</v>
      </c>
      <c r="P2" s="3" t="s">
        <v>40</v>
      </c>
      <c r="Q2" s="3" t="s">
        <v>41</v>
      </c>
      <c r="R2" s="3" t="s">
        <v>35</v>
      </c>
      <c r="S2" s="3" t="s">
        <v>42</v>
      </c>
      <c r="T2" s="3" t="s">
        <v>43</v>
      </c>
      <c r="U2" s="3" t="s">
        <v>4</v>
      </c>
      <c r="V2" s="3" t="s">
        <v>43</v>
      </c>
      <c r="W2" s="3" t="s">
        <v>35</v>
      </c>
      <c r="X2" s="3" t="s">
        <v>42</v>
      </c>
      <c r="Y2" s="3" t="s">
        <v>43</v>
      </c>
      <c r="Z2" s="3" t="s">
        <v>44</v>
      </c>
      <c r="AA2" s="3" t="s">
        <v>45</v>
      </c>
      <c r="AB2" s="3" t="s">
        <v>46</v>
      </c>
      <c r="AC2" s="3" t="s">
        <v>43</v>
      </c>
      <c r="AD2" s="3" t="s">
        <v>35</v>
      </c>
      <c r="AE2" s="3" t="s">
        <v>47</v>
      </c>
      <c r="AF2" s="3" t="s">
        <v>19</v>
      </c>
      <c r="AG2" s="3" t="s">
        <v>48</v>
      </c>
      <c r="AH2" s="3" t="s">
        <v>49</v>
      </c>
      <c r="AI2" s="3"/>
      <c r="AJ2" s="3"/>
      <c r="AK2" s="3"/>
      <c r="AL2" s="3"/>
    </row>
    <row r="3" s="1" customFormat="1" spans="1:38">
      <c r="A3" s="3"/>
      <c r="B3" s="3"/>
      <c r="C3" s="3"/>
      <c r="D3" s="6"/>
      <c r="E3" s="3"/>
      <c r="F3" s="3"/>
      <c r="G3" s="3"/>
      <c r="H3" s="3"/>
      <c r="I3" s="3" t="s">
        <v>50</v>
      </c>
      <c r="J3" s="3"/>
      <c r="K3" s="3"/>
      <c r="L3" s="3" t="s">
        <v>13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="2" customFormat="1" spans="1:38">
      <c r="A4" s="7"/>
      <c r="B4" s="8"/>
      <c r="C4" s="9" t="s">
        <v>51</v>
      </c>
      <c r="D4" s="9">
        <f>SUM(D5,D19,D67,D74)</f>
        <v>4875</v>
      </c>
      <c r="E4" s="10">
        <f t="shared" ref="E4:AL4" si="0">E5+E19+E67+E74</f>
        <v>5</v>
      </c>
      <c r="F4" s="10">
        <f t="shared" si="0"/>
        <v>50</v>
      </c>
      <c r="G4" s="10">
        <f t="shared" si="0"/>
        <v>110</v>
      </c>
      <c r="H4" s="10">
        <f t="shared" si="0"/>
        <v>79</v>
      </c>
      <c r="I4" s="10">
        <f t="shared" si="0"/>
        <v>40</v>
      </c>
      <c r="J4" s="10">
        <f t="shared" si="0"/>
        <v>50</v>
      </c>
      <c r="K4" s="10">
        <f t="shared" si="0"/>
        <v>50</v>
      </c>
      <c r="L4" s="10">
        <f t="shared" si="0"/>
        <v>80</v>
      </c>
      <c r="M4" s="10">
        <f t="shared" si="0"/>
        <v>9</v>
      </c>
      <c r="N4" s="10">
        <f t="shared" si="0"/>
        <v>60</v>
      </c>
      <c r="O4" s="10">
        <f t="shared" si="0"/>
        <v>28</v>
      </c>
      <c r="P4" s="10">
        <f t="shared" si="0"/>
        <v>73</v>
      </c>
      <c r="Q4" s="10">
        <f t="shared" si="0"/>
        <v>55</v>
      </c>
      <c r="R4" s="10">
        <f t="shared" si="0"/>
        <v>70</v>
      </c>
      <c r="S4" s="10">
        <f t="shared" si="0"/>
        <v>2915</v>
      </c>
      <c r="T4" s="10">
        <f t="shared" si="0"/>
        <v>71</v>
      </c>
      <c r="U4" s="10">
        <f t="shared" si="0"/>
        <v>100</v>
      </c>
      <c r="V4" s="10">
        <f t="shared" si="0"/>
        <v>104</v>
      </c>
      <c r="W4" s="10">
        <f t="shared" si="0"/>
        <v>95</v>
      </c>
      <c r="X4" s="10">
        <f t="shared" si="0"/>
        <v>45</v>
      </c>
      <c r="Y4" s="10">
        <f t="shared" si="0"/>
        <v>30</v>
      </c>
      <c r="Z4" s="10">
        <f t="shared" si="0"/>
        <v>30</v>
      </c>
      <c r="AA4" s="10">
        <f t="shared" si="0"/>
        <v>97</v>
      </c>
      <c r="AB4" s="10">
        <f t="shared" si="0"/>
        <v>133</v>
      </c>
      <c r="AC4" s="10">
        <f t="shared" si="0"/>
        <v>106</v>
      </c>
      <c r="AD4" s="10">
        <f t="shared" si="0"/>
        <v>90</v>
      </c>
      <c r="AE4" s="10">
        <f t="shared" si="0"/>
        <v>61</v>
      </c>
      <c r="AF4" s="10">
        <f t="shared" si="0"/>
        <v>23</v>
      </c>
      <c r="AG4" s="10">
        <f t="shared" si="0"/>
        <v>40</v>
      </c>
      <c r="AH4" s="10">
        <f t="shared" si="0"/>
        <v>51</v>
      </c>
      <c r="AI4" s="10">
        <f t="shared" si="0"/>
        <v>18</v>
      </c>
      <c r="AJ4" s="10">
        <f t="shared" si="0"/>
        <v>20</v>
      </c>
      <c r="AK4" s="10">
        <f t="shared" si="0"/>
        <v>20</v>
      </c>
      <c r="AL4" s="10">
        <f t="shared" si="0"/>
        <v>45</v>
      </c>
    </row>
    <row r="5" s="1" customFormat="1" spans="1:38">
      <c r="A5" s="11" t="s">
        <v>52</v>
      </c>
      <c r="B5" s="12"/>
      <c r="C5" s="13" t="s">
        <v>53</v>
      </c>
      <c r="D5" s="13">
        <f t="shared" ref="D5:AM5" si="1">SUM(D6:D18)</f>
        <v>654</v>
      </c>
      <c r="E5" s="14">
        <f t="shared" si="1"/>
        <v>2</v>
      </c>
      <c r="F5" s="14">
        <f t="shared" si="1"/>
        <v>2</v>
      </c>
      <c r="G5" s="14">
        <f t="shared" si="1"/>
        <v>13</v>
      </c>
      <c r="H5" s="14">
        <f t="shared" si="1"/>
        <v>0</v>
      </c>
      <c r="I5" s="14">
        <f t="shared" si="1"/>
        <v>9</v>
      </c>
      <c r="J5" s="14">
        <f t="shared" si="1"/>
        <v>0</v>
      </c>
      <c r="K5" s="14">
        <f t="shared" si="1"/>
        <v>6</v>
      </c>
      <c r="L5" s="14">
        <f t="shared" si="1"/>
        <v>9</v>
      </c>
      <c r="M5" s="14">
        <f t="shared" si="1"/>
        <v>4</v>
      </c>
      <c r="N5" s="14">
        <f t="shared" si="1"/>
        <v>0</v>
      </c>
      <c r="O5" s="14">
        <f t="shared" si="1"/>
        <v>2</v>
      </c>
      <c r="P5" s="14">
        <f t="shared" si="1"/>
        <v>0</v>
      </c>
      <c r="Q5" s="14">
        <f t="shared" si="1"/>
        <v>7</v>
      </c>
      <c r="R5" s="14">
        <f t="shared" si="1"/>
        <v>2</v>
      </c>
      <c r="S5" s="14">
        <f t="shared" si="1"/>
        <v>441</v>
      </c>
      <c r="T5" s="14">
        <f t="shared" si="1"/>
        <v>5</v>
      </c>
      <c r="U5" s="14">
        <f t="shared" si="1"/>
        <v>9</v>
      </c>
      <c r="V5" s="14">
        <f t="shared" si="1"/>
        <v>7</v>
      </c>
      <c r="W5" s="14">
        <f t="shared" si="1"/>
        <v>0</v>
      </c>
      <c r="X5" s="14">
        <f t="shared" si="1"/>
        <v>0</v>
      </c>
      <c r="Y5" s="14">
        <f t="shared" si="1"/>
        <v>4</v>
      </c>
      <c r="Z5" s="14">
        <f t="shared" si="1"/>
        <v>2</v>
      </c>
      <c r="AA5" s="14">
        <f t="shared" si="1"/>
        <v>0</v>
      </c>
      <c r="AB5" s="14">
        <f t="shared" si="1"/>
        <v>26</v>
      </c>
      <c r="AC5" s="14">
        <f t="shared" si="1"/>
        <v>18</v>
      </c>
      <c r="AD5" s="14">
        <f t="shared" si="1"/>
        <v>20</v>
      </c>
      <c r="AE5" s="14">
        <f t="shared" si="1"/>
        <v>3</v>
      </c>
      <c r="AF5" s="14">
        <f t="shared" si="1"/>
        <v>2</v>
      </c>
      <c r="AG5" s="14">
        <f t="shared" si="1"/>
        <v>11</v>
      </c>
      <c r="AH5" s="14">
        <f t="shared" si="1"/>
        <v>15</v>
      </c>
      <c r="AI5" s="14">
        <f t="shared" si="1"/>
        <v>1</v>
      </c>
      <c r="AJ5" s="14">
        <f t="shared" si="1"/>
        <v>10</v>
      </c>
      <c r="AK5" s="14">
        <f t="shared" si="1"/>
        <v>9</v>
      </c>
      <c r="AL5" s="14">
        <f t="shared" si="1"/>
        <v>15</v>
      </c>
    </row>
    <row r="6" s="1" customFormat="1" spans="1:38">
      <c r="A6" s="15"/>
      <c r="B6" s="16" t="s">
        <v>54</v>
      </c>
      <c r="C6" s="17" t="s">
        <v>55</v>
      </c>
      <c r="D6" s="17">
        <f t="shared" ref="D6:D18" si="2">SUM(E6:AL6)</f>
        <v>70</v>
      </c>
      <c r="E6" s="18"/>
      <c r="F6" s="18">
        <v>2</v>
      </c>
      <c r="G6" s="18"/>
      <c r="H6" s="18"/>
      <c r="I6" s="18">
        <v>2</v>
      </c>
      <c r="J6" s="18"/>
      <c r="K6" s="18"/>
      <c r="L6" s="18"/>
      <c r="M6" s="18"/>
      <c r="N6" s="18"/>
      <c r="O6" s="18"/>
      <c r="P6" s="18"/>
      <c r="Q6" s="18"/>
      <c r="R6" s="18"/>
      <c r="S6" s="18">
        <v>52</v>
      </c>
      <c r="T6" s="18"/>
      <c r="U6" s="18"/>
      <c r="V6" s="18"/>
      <c r="W6" s="18"/>
      <c r="X6" s="18"/>
      <c r="Y6" s="18"/>
      <c r="Z6" s="18"/>
      <c r="AA6" s="18"/>
      <c r="AB6" s="18">
        <v>4</v>
      </c>
      <c r="AC6" s="18"/>
      <c r="AD6" s="18">
        <v>3</v>
      </c>
      <c r="AE6" s="18"/>
      <c r="AF6" s="18"/>
      <c r="AG6" s="18"/>
      <c r="AH6" s="18">
        <v>2</v>
      </c>
      <c r="AI6" s="18"/>
      <c r="AJ6" s="18"/>
      <c r="AK6" s="18">
        <v>2</v>
      </c>
      <c r="AL6" s="18">
        <v>3</v>
      </c>
    </row>
    <row r="7" s="1" customFormat="1" spans="1:38">
      <c r="A7" s="15"/>
      <c r="B7" s="16"/>
      <c r="C7" s="16" t="s">
        <v>56</v>
      </c>
      <c r="D7" s="16">
        <f t="shared" si="2"/>
        <v>45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v>35</v>
      </c>
      <c r="T7" s="19"/>
      <c r="U7" s="19"/>
      <c r="V7" s="19"/>
      <c r="W7" s="19"/>
      <c r="X7" s="19"/>
      <c r="Y7" s="19"/>
      <c r="Z7" s="19"/>
      <c r="AA7" s="19"/>
      <c r="AB7" s="19"/>
      <c r="AC7" s="19">
        <v>2</v>
      </c>
      <c r="AD7" s="19"/>
      <c r="AE7" s="19"/>
      <c r="AF7" s="19"/>
      <c r="AG7" s="19">
        <v>2</v>
      </c>
      <c r="AH7" s="19">
        <v>4</v>
      </c>
      <c r="AI7" s="19"/>
      <c r="AJ7" s="19"/>
      <c r="AK7" s="19"/>
      <c r="AL7" s="19">
        <v>2</v>
      </c>
    </row>
    <row r="8" s="1" customFormat="1" spans="1:38">
      <c r="A8" s="15"/>
      <c r="B8" s="11" t="s">
        <v>57</v>
      </c>
      <c r="C8" s="17" t="s">
        <v>58</v>
      </c>
      <c r="D8" s="17">
        <f t="shared" si="2"/>
        <v>90</v>
      </c>
      <c r="E8" s="18"/>
      <c r="F8" s="18"/>
      <c r="G8" s="18">
        <v>3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>
        <v>73</v>
      </c>
      <c r="T8" s="18"/>
      <c r="U8" s="18"/>
      <c r="V8" s="18"/>
      <c r="W8" s="18"/>
      <c r="X8" s="18"/>
      <c r="Y8" s="18"/>
      <c r="Z8" s="18"/>
      <c r="AA8" s="18"/>
      <c r="AB8" s="18">
        <v>4</v>
      </c>
      <c r="AC8" s="18">
        <v>4</v>
      </c>
      <c r="AD8" s="18">
        <v>2</v>
      </c>
      <c r="AE8" s="18"/>
      <c r="AF8" s="18"/>
      <c r="AG8" s="18">
        <v>2</v>
      </c>
      <c r="AH8" s="18">
        <v>2</v>
      </c>
      <c r="AI8" s="18"/>
      <c r="AJ8" s="18"/>
      <c r="AK8" s="18"/>
      <c r="AL8" s="18"/>
    </row>
    <row r="9" s="1" customFormat="1" spans="1:38">
      <c r="A9" s="15"/>
      <c r="B9" s="15"/>
      <c r="C9" s="16" t="s">
        <v>59</v>
      </c>
      <c r="D9" s="16">
        <f t="shared" si="2"/>
        <v>25</v>
      </c>
      <c r="E9" s="19"/>
      <c r="F9" s="19"/>
      <c r="G9" s="19"/>
      <c r="H9" s="19"/>
      <c r="I9" s="19"/>
      <c r="J9" s="19"/>
      <c r="K9" s="19">
        <v>2</v>
      </c>
      <c r="L9" s="19">
        <v>3</v>
      </c>
      <c r="M9" s="19"/>
      <c r="N9" s="19"/>
      <c r="O9" s="19"/>
      <c r="P9" s="19"/>
      <c r="Q9" s="19"/>
      <c r="R9" s="19"/>
      <c r="S9" s="19">
        <v>5</v>
      </c>
      <c r="T9" s="19">
        <v>3</v>
      </c>
      <c r="U9" s="19"/>
      <c r="V9" s="19"/>
      <c r="W9" s="19"/>
      <c r="X9" s="19"/>
      <c r="Y9" s="19"/>
      <c r="Z9" s="19"/>
      <c r="AA9" s="19"/>
      <c r="AB9" s="19">
        <v>3</v>
      </c>
      <c r="AC9" s="19">
        <v>4</v>
      </c>
      <c r="AD9" s="19"/>
      <c r="AE9" s="19">
        <v>1</v>
      </c>
      <c r="AF9" s="19"/>
      <c r="AG9" s="19"/>
      <c r="AH9" s="19">
        <v>3</v>
      </c>
      <c r="AI9" s="19">
        <v>1</v>
      </c>
      <c r="AJ9" s="19"/>
      <c r="AK9" s="19"/>
      <c r="AL9" s="19"/>
    </row>
    <row r="10" s="1" customFormat="1" spans="1:38">
      <c r="A10" s="15"/>
      <c r="B10" s="20"/>
      <c r="C10" s="17" t="s">
        <v>60</v>
      </c>
      <c r="D10" s="17">
        <f t="shared" si="2"/>
        <v>15</v>
      </c>
      <c r="E10" s="18"/>
      <c r="F10" s="18"/>
      <c r="G10" s="18">
        <v>4</v>
      </c>
      <c r="H10" s="18"/>
      <c r="I10" s="18"/>
      <c r="J10" s="18"/>
      <c r="K10" s="18"/>
      <c r="L10" s="18"/>
      <c r="M10" s="18">
        <v>2</v>
      </c>
      <c r="N10" s="18"/>
      <c r="O10" s="18"/>
      <c r="P10" s="18"/>
      <c r="Q10" s="18"/>
      <c r="R10" s="18"/>
      <c r="S10" s="18">
        <v>9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="1" customFormat="1" spans="1:38">
      <c r="A11" s="15"/>
      <c r="B11" s="21" t="s">
        <v>61</v>
      </c>
      <c r="C11" s="16" t="s">
        <v>62</v>
      </c>
      <c r="D11" s="16">
        <f t="shared" si="2"/>
        <v>58</v>
      </c>
      <c r="E11" s="19"/>
      <c r="F11" s="19"/>
      <c r="G11" s="19"/>
      <c r="H11" s="19"/>
      <c r="I11" s="19">
        <v>2</v>
      </c>
      <c r="J11" s="19"/>
      <c r="K11" s="19"/>
      <c r="L11" s="19"/>
      <c r="M11" s="19">
        <v>2</v>
      </c>
      <c r="N11" s="19"/>
      <c r="O11" s="19"/>
      <c r="P11" s="19"/>
      <c r="Q11" s="19"/>
      <c r="R11" s="19"/>
      <c r="S11" s="19">
        <v>36</v>
      </c>
      <c r="T11" s="19"/>
      <c r="U11" s="19"/>
      <c r="V11" s="19"/>
      <c r="W11" s="19"/>
      <c r="X11" s="19"/>
      <c r="Y11" s="19"/>
      <c r="Z11" s="19"/>
      <c r="AA11" s="19"/>
      <c r="AB11" s="19">
        <v>4</v>
      </c>
      <c r="AC11" s="19"/>
      <c r="AD11" s="19">
        <v>5</v>
      </c>
      <c r="AE11" s="19"/>
      <c r="AF11" s="19"/>
      <c r="AG11" s="19"/>
      <c r="AH11" s="19"/>
      <c r="AI11" s="19"/>
      <c r="AJ11" s="19">
        <v>6</v>
      </c>
      <c r="AK11" s="19"/>
      <c r="AL11" s="19">
        <v>3</v>
      </c>
    </row>
    <row r="12" s="1" customFormat="1" spans="1:38">
      <c r="A12" s="15"/>
      <c r="B12" s="21"/>
      <c r="C12" s="17" t="s">
        <v>63</v>
      </c>
      <c r="D12" s="17">
        <f t="shared" si="2"/>
        <v>40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>
        <v>24</v>
      </c>
      <c r="T12" s="18"/>
      <c r="U12" s="18"/>
      <c r="V12" s="18"/>
      <c r="W12" s="18"/>
      <c r="X12" s="18"/>
      <c r="Y12" s="18"/>
      <c r="Z12" s="18"/>
      <c r="AA12" s="18"/>
      <c r="AB12" s="18">
        <v>3</v>
      </c>
      <c r="AC12" s="18"/>
      <c r="AD12" s="18">
        <v>5</v>
      </c>
      <c r="AE12" s="18"/>
      <c r="AF12" s="18"/>
      <c r="AG12" s="18"/>
      <c r="AH12" s="18"/>
      <c r="AI12" s="18"/>
      <c r="AJ12" s="18">
        <v>4</v>
      </c>
      <c r="AK12" s="18">
        <v>2</v>
      </c>
      <c r="AL12" s="18">
        <v>2</v>
      </c>
    </row>
    <row r="13" s="1" customFormat="1" spans="1:38">
      <c r="A13" s="15"/>
      <c r="B13" s="11" t="s">
        <v>64</v>
      </c>
      <c r="C13" s="16" t="s">
        <v>65</v>
      </c>
      <c r="D13" s="16">
        <f t="shared" si="2"/>
        <v>51</v>
      </c>
      <c r="E13" s="19"/>
      <c r="F13" s="19"/>
      <c r="G13" s="19"/>
      <c r="H13" s="19"/>
      <c r="I13" s="19"/>
      <c r="J13" s="19"/>
      <c r="K13" s="19"/>
      <c r="L13" s="19">
        <v>2</v>
      </c>
      <c r="M13" s="19"/>
      <c r="N13" s="19"/>
      <c r="O13" s="19"/>
      <c r="P13" s="19"/>
      <c r="Q13" s="19"/>
      <c r="R13" s="19"/>
      <c r="S13" s="19">
        <v>35</v>
      </c>
      <c r="T13" s="19"/>
      <c r="U13" s="19">
        <v>2</v>
      </c>
      <c r="V13" s="19">
        <v>5</v>
      </c>
      <c r="W13" s="19"/>
      <c r="X13" s="19"/>
      <c r="Y13" s="19">
        <v>2</v>
      </c>
      <c r="Z13" s="19"/>
      <c r="AA13" s="19"/>
      <c r="AB13" s="19">
        <v>2</v>
      </c>
      <c r="AC13" s="19"/>
      <c r="AD13" s="19"/>
      <c r="AE13" s="19"/>
      <c r="AF13" s="19"/>
      <c r="AG13" s="19"/>
      <c r="AH13" s="19"/>
      <c r="AI13" s="19"/>
      <c r="AJ13" s="19"/>
      <c r="AK13" s="19">
        <v>3</v>
      </c>
      <c r="AL13" s="19"/>
    </row>
    <row r="14" s="1" customFormat="1" spans="1:38">
      <c r="A14" s="15"/>
      <c r="B14" s="15"/>
      <c r="C14" s="17" t="s">
        <v>66</v>
      </c>
      <c r="D14" s="17">
        <f t="shared" si="2"/>
        <v>55</v>
      </c>
      <c r="E14" s="18"/>
      <c r="F14" s="18"/>
      <c r="G14" s="18">
        <v>4</v>
      </c>
      <c r="H14" s="18"/>
      <c r="I14" s="18"/>
      <c r="J14" s="18"/>
      <c r="K14" s="18">
        <v>2</v>
      </c>
      <c r="L14" s="18">
        <v>2</v>
      </c>
      <c r="M14" s="18"/>
      <c r="N14" s="18"/>
      <c r="O14" s="18"/>
      <c r="P14" s="18"/>
      <c r="Q14" s="18"/>
      <c r="R14" s="18"/>
      <c r="S14" s="18">
        <v>33</v>
      </c>
      <c r="T14" s="18"/>
      <c r="U14" s="18">
        <v>2</v>
      </c>
      <c r="V14" s="18">
        <v>2</v>
      </c>
      <c r="W14" s="18"/>
      <c r="X14" s="18"/>
      <c r="Y14" s="18"/>
      <c r="Z14" s="18"/>
      <c r="AA14" s="18"/>
      <c r="AB14" s="18"/>
      <c r="AC14" s="18">
        <v>3</v>
      </c>
      <c r="AD14" s="18"/>
      <c r="AE14" s="18"/>
      <c r="AF14" s="18"/>
      <c r="AG14" s="18">
        <v>3</v>
      </c>
      <c r="AH14" s="18"/>
      <c r="AI14" s="18"/>
      <c r="AJ14" s="18"/>
      <c r="AK14" s="18">
        <v>2</v>
      </c>
      <c r="AL14" s="18">
        <v>2</v>
      </c>
    </row>
    <row r="15" s="1" customFormat="1" spans="1:38">
      <c r="A15" s="15"/>
      <c r="B15" s="15"/>
      <c r="C15" s="16" t="s">
        <v>67</v>
      </c>
      <c r="D15" s="16">
        <f t="shared" si="2"/>
        <v>30</v>
      </c>
      <c r="E15" s="19"/>
      <c r="F15" s="19"/>
      <c r="G15" s="19"/>
      <c r="H15" s="19"/>
      <c r="I15" s="19"/>
      <c r="J15" s="19"/>
      <c r="K15" s="19">
        <v>2</v>
      </c>
      <c r="L15" s="19"/>
      <c r="M15" s="19"/>
      <c r="N15" s="19"/>
      <c r="O15" s="19"/>
      <c r="P15" s="19"/>
      <c r="Q15" s="19"/>
      <c r="R15" s="19"/>
      <c r="S15" s="19">
        <v>14</v>
      </c>
      <c r="T15" s="19"/>
      <c r="U15" s="19">
        <v>2</v>
      </c>
      <c r="V15" s="19"/>
      <c r="W15" s="19"/>
      <c r="X15" s="19"/>
      <c r="Y15" s="19"/>
      <c r="Z15" s="19"/>
      <c r="AA15" s="19"/>
      <c r="AB15" s="19">
        <v>2</v>
      </c>
      <c r="AC15" s="19">
        <v>2</v>
      </c>
      <c r="AD15" s="19">
        <v>2</v>
      </c>
      <c r="AE15" s="19">
        <v>2</v>
      </c>
      <c r="AF15" s="19"/>
      <c r="AG15" s="19">
        <v>2</v>
      </c>
      <c r="AH15" s="19">
        <v>2</v>
      </c>
      <c r="AI15" s="19"/>
      <c r="AJ15" s="19"/>
      <c r="AK15" s="19"/>
      <c r="AL15" s="19"/>
    </row>
    <row r="16" s="1" customFormat="1" spans="1:38">
      <c r="A16" s="15"/>
      <c r="B16" s="15"/>
      <c r="C16" s="17" t="s">
        <v>68</v>
      </c>
      <c r="D16" s="17">
        <f t="shared" si="2"/>
        <v>55</v>
      </c>
      <c r="E16" s="18">
        <v>2</v>
      </c>
      <c r="F16" s="18"/>
      <c r="G16" s="18"/>
      <c r="H16" s="18"/>
      <c r="I16" s="18">
        <v>3</v>
      </c>
      <c r="J16" s="18"/>
      <c r="K16" s="18"/>
      <c r="L16" s="18"/>
      <c r="M16" s="18"/>
      <c r="N16" s="18"/>
      <c r="O16" s="18"/>
      <c r="P16" s="18"/>
      <c r="Q16" s="18"/>
      <c r="R16" s="18"/>
      <c r="S16" s="18">
        <v>40</v>
      </c>
      <c r="T16" s="18">
        <v>2</v>
      </c>
      <c r="U16" s="18"/>
      <c r="V16" s="18"/>
      <c r="W16" s="18"/>
      <c r="X16" s="18"/>
      <c r="Y16" s="18"/>
      <c r="Z16" s="18"/>
      <c r="AA16" s="18"/>
      <c r="AB16" s="18"/>
      <c r="AC16" s="18">
        <v>3</v>
      </c>
      <c r="AD16" s="18"/>
      <c r="AE16" s="18"/>
      <c r="AF16" s="18"/>
      <c r="AG16" s="18">
        <v>2</v>
      </c>
      <c r="AH16" s="18"/>
      <c r="AI16" s="18"/>
      <c r="AJ16" s="18"/>
      <c r="AK16" s="18"/>
      <c r="AL16" s="18">
        <v>3</v>
      </c>
    </row>
    <row r="17" s="1" customFormat="1" spans="1:38">
      <c r="A17" s="15"/>
      <c r="B17" s="15"/>
      <c r="C17" s="16" t="s">
        <v>69</v>
      </c>
      <c r="D17" s="16">
        <f t="shared" si="2"/>
        <v>60</v>
      </c>
      <c r="E17" s="19"/>
      <c r="F17" s="19"/>
      <c r="G17" s="19"/>
      <c r="H17" s="19"/>
      <c r="I17" s="19">
        <v>2</v>
      </c>
      <c r="J17" s="19"/>
      <c r="K17" s="19"/>
      <c r="L17" s="19">
        <v>2</v>
      </c>
      <c r="M17" s="19"/>
      <c r="N17" s="19"/>
      <c r="O17" s="19">
        <v>2</v>
      </c>
      <c r="P17" s="19"/>
      <c r="Q17" s="19">
        <v>4</v>
      </c>
      <c r="R17" s="19"/>
      <c r="S17" s="19">
        <v>38</v>
      </c>
      <c r="T17" s="19"/>
      <c r="U17" s="19"/>
      <c r="V17" s="19"/>
      <c r="W17" s="19"/>
      <c r="X17" s="19"/>
      <c r="Y17" s="19">
        <v>2</v>
      </c>
      <c r="Z17" s="19">
        <v>2</v>
      </c>
      <c r="AA17" s="19"/>
      <c r="AB17" s="19">
        <v>4</v>
      </c>
      <c r="AC17" s="19"/>
      <c r="AD17" s="19"/>
      <c r="AE17" s="19"/>
      <c r="AF17" s="19">
        <v>2</v>
      </c>
      <c r="AG17" s="19"/>
      <c r="AH17" s="19">
        <v>2</v>
      </c>
      <c r="AI17" s="19"/>
      <c r="AJ17" s="19"/>
      <c r="AK17" s="19"/>
      <c r="AL17" s="19"/>
    </row>
    <row r="18" s="1" customFormat="1" spans="1:38">
      <c r="A18" s="15"/>
      <c r="B18" s="20"/>
      <c r="C18" s="17" t="s">
        <v>70</v>
      </c>
      <c r="D18" s="17">
        <f t="shared" si="2"/>
        <v>60</v>
      </c>
      <c r="E18" s="18"/>
      <c r="F18" s="18"/>
      <c r="G18" s="18">
        <v>2</v>
      </c>
      <c r="H18" s="18"/>
      <c r="I18" s="18"/>
      <c r="J18" s="18"/>
      <c r="K18" s="18"/>
      <c r="L18" s="18"/>
      <c r="M18" s="18"/>
      <c r="N18" s="18"/>
      <c r="O18" s="18"/>
      <c r="P18" s="18"/>
      <c r="Q18" s="18">
        <v>3</v>
      </c>
      <c r="R18" s="18">
        <v>2</v>
      </c>
      <c r="S18" s="18">
        <v>47</v>
      </c>
      <c r="T18" s="18"/>
      <c r="U18" s="18">
        <v>3</v>
      </c>
      <c r="V18" s="18"/>
      <c r="W18" s="18"/>
      <c r="X18" s="18"/>
      <c r="Y18" s="18"/>
      <c r="Z18" s="18"/>
      <c r="AA18" s="18"/>
      <c r="AB18" s="18"/>
      <c r="AC18" s="18"/>
      <c r="AD18" s="18">
        <v>3</v>
      </c>
      <c r="AE18" s="18"/>
      <c r="AF18" s="18"/>
      <c r="AG18" s="18"/>
      <c r="AH18" s="18"/>
      <c r="AI18" s="18"/>
      <c r="AJ18" s="18"/>
      <c r="AK18" s="18"/>
      <c r="AL18" s="18"/>
    </row>
    <row r="19" s="1" customFormat="1" spans="1:38">
      <c r="A19" s="11" t="s">
        <v>71</v>
      </c>
      <c r="B19" s="13"/>
      <c r="C19" s="13" t="s">
        <v>72</v>
      </c>
      <c r="D19" s="13">
        <f t="shared" ref="D19:AM19" si="3">SUM(D20:D66)</f>
        <v>3864</v>
      </c>
      <c r="E19" s="14">
        <f t="shared" si="3"/>
        <v>3</v>
      </c>
      <c r="F19" s="14">
        <f t="shared" si="3"/>
        <v>48</v>
      </c>
      <c r="G19" s="14">
        <f t="shared" si="3"/>
        <v>97</v>
      </c>
      <c r="H19" s="14">
        <f t="shared" si="3"/>
        <v>66</v>
      </c>
      <c r="I19" s="14">
        <f t="shared" si="3"/>
        <v>31</v>
      </c>
      <c r="J19" s="14">
        <f t="shared" si="3"/>
        <v>45</v>
      </c>
      <c r="K19" s="14">
        <f t="shared" si="3"/>
        <v>44</v>
      </c>
      <c r="L19" s="14">
        <f t="shared" si="3"/>
        <v>62</v>
      </c>
      <c r="M19" s="14">
        <f t="shared" si="3"/>
        <v>5</v>
      </c>
      <c r="N19" s="14">
        <f t="shared" si="3"/>
        <v>46</v>
      </c>
      <c r="O19" s="14">
        <f t="shared" si="3"/>
        <v>26</v>
      </c>
      <c r="P19" s="14">
        <f t="shared" si="3"/>
        <v>62</v>
      </c>
      <c r="Q19" s="14">
        <f t="shared" si="3"/>
        <v>48</v>
      </c>
      <c r="R19" s="14">
        <f t="shared" si="3"/>
        <v>52</v>
      </c>
      <c r="S19" s="14">
        <f t="shared" si="3"/>
        <v>2245</v>
      </c>
      <c r="T19" s="14">
        <f t="shared" si="3"/>
        <v>66</v>
      </c>
      <c r="U19" s="14">
        <f t="shared" si="3"/>
        <v>89</v>
      </c>
      <c r="V19" s="14">
        <f t="shared" si="3"/>
        <v>85</v>
      </c>
      <c r="W19" s="14">
        <f t="shared" si="3"/>
        <v>89</v>
      </c>
      <c r="X19" s="14">
        <f t="shared" si="3"/>
        <v>45</v>
      </c>
      <c r="Y19" s="14">
        <f t="shared" si="3"/>
        <v>26</v>
      </c>
      <c r="Z19" s="14">
        <f t="shared" si="3"/>
        <v>28</v>
      </c>
      <c r="AA19" s="14">
        <f t="shared" si="3"/>
        <v>89</v>
      </c>
      <c r="AB19" s="14">
        <f t="shared" si="3"/>
        <v>107</v>
      </c>
      <c r="AC19" s="14">
        <f t="shared" si="3"/>
        <v>88</v>
      </c>
      <c r="AD19" s="14">
        <f t="shared" si="3"/>
        <v>64</v>
      </c>
      <c r="AE19" s="14">
        <f t="shared" si="3"/>
        <v>58</v>
      </c>
      <c r="AF19" s="14">
        <f t="shared" si="3"/>
        <v>21</v>
      </c>
      <c r="AG19" s="14">
        <f t="shared" si="3"/>
        <v>29</v>
      </c>
      <c r="AH19" s="14">
        <f t="shared" si="3"/>
        <v>32</v>
      </c>
      <c r="AI19" s="14">
        <f t="shared" si="3"/>
        <v>17</v>
      </c>
      <c r="AJ19" s="14">
        <f t="shared" si="3"/>
        <v>10</v>
      </c>
      <c r="AK19" s="14">
        <f t="shared" si="3"/>
        <v>11</v>
      </c>
      <c r="AL19" s="14">
        <f t="shared" si="3"/>
        <v>30</v>
      </c>
    </row>
    <row r="20" s="1" customFormat="1" spans="1:38">
      <c r="A20" s="15"/>
      <c r="B20" s="16" t="s">
        <v>73</v>
      </c>
      <c r="C20" s="16" t="s">
        <v>74</v>
      </c>
      <c r="D20" s="16">
        <f t="shared" ref="D20:D66" si="4">SUM(E20:AL20)</f>
        <v>52</v>
      </c>
      <c r="E20" s="19"/>
      <c r="F20" s="19"/>
      <c r="G20" s="19">
        <v>2</v>
      </c>
      <c r="H20" s="19"/>
      <c r="I20" s="19"/>
      <c r="J20" s="19"/>
      <c r="K20" s="19">
        <v>2</v>
      </c>
      <c r="L20" s="19">
        <v>2</v>
      </c>
      <c r="M20" s="19"/>
      <c r="N20" s="19"/>
      <c r="O20" s="19"/>
      <c r="P20" s="19"/>
      <c r="Q20" s="19"/>
      <c r="R20" s="19"/>
      <c r="S20" s="19">
        <v>32</v>
      </c>
      <c r="T20" s="19"/>
      <c r="U20" s="19">
        <v>3</v>
      </c>
      <c r="V20" s="19">
        <v>2</v>
      </c>
      <c r="W20" s="19">
        <v>2</v>
      </c>
      <c r="X20" s="19"/>
      <c r="Y20" s="19"/>
      <c r="Z20" s="19"/>
      <c r="AA20" s="19"/>
      <c r="AB20" s="19"/>
      <c r="AC20" s="19"/>
      <c r="AD20" s="19"/>
      <c r="AE20" s="19">
        <v>5</v>
      </c>
      <c r="AF20" s="19"/>
      <c r="AG20" s="19">
        <v>2</v>
      </c>
      <c r="AH20" s="19"/>
      <c r="AI20" s="19"/>
      <c r="AJ20" s="19"/>
      <c r="AK20" s="19"/>
      <c r="AL20" s="19"/>
    </row>
    <row r="21" s="1" customFormat="1" spans="1:38">
      <c r="A21" s="15"/>
      <c r="B21" s="16"/>
      <c r="C21" s="17" t="s">
        <v>75</v>
      </c>
      <c r="D21" s="17">
        <f t="shared" si="4"/>
        <v>52</v>
      </c>
      <c r="E21" s="18"/>
      <c r="F21" s="18">
        <v>2</v>
      </c>
      <c r="G21" s="18">
        <v>3</v>
      </c>
      <c r="H21" s="18"/>
      <c r="I21" s="18"/>
      <c r="J21" s="18">
        <v>2</v>
      </c>
      <c r="K21" s="18"/>
      <c r="L21" s="18">
        <v>2</v>
      </c>
      <c r="M21" s="18"/>
      <c r="N21" s="18"/>
      <c r="O21" s="18"/>
      <c r="P21" s="18">
        <v>2</v>
      </c>
      <c r="Q21" s="18"/>
      <c r="R21" s="18"/>
      <c r="S21" s="18">
        <v>28</v>
      </c>
      <c r="T21" s="18">
        <v>3</v>
      </c>
      <c r="U21" s="18"/>
      <c r="V21" s="18"/>
      <c r="W21" s="18">
        <v>2</v>
      </c>
      <c r="X21" s="18"/>
      <c r="Y21" s="18"/>
      <c r="Z21" s="18"/>
      <c r="AA21" s="18"/>
      <c r="AB21" s="18"/>
      <c r="AC21" s="18">
        <v>3</v>
      </c>
      <c r="AD21" s="18"/>
      <c r="AE21" s="18"/>
      <c r="AF21" s="18"/>
      <c r="AG21" s="18">
        <v>2</v>
      </c>
      <c r="AH21" s="18"/>
      <c r="AI21" s="18">
        <v>3</v>
      </c>
      <c r="AJ21" s="18"/>
      <c r="AK21" s="18"/>
      <c r="AL21" s="18"/>
    </row>
    <row r="22" s="1" customFormat="1" spans="1:38">
      <c r="A22" s="15"/>
      <c r="B22" s="16"/>
      <c r="C22" s="16" t="s">
        <v>76</v>
      </c>
      <c r="D22" s="16">
        <f t="shared" si="4"/>
        <v>40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v>40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</row>
    <row r="23" s="1" customFormat="1" spans="1:38">
      <c r="A23" s="15"/>
      <c r="B23" s="21" t="s">
        <v>77</v>
      </c>
      <c r="C23" s="17" t="s">
        <v>78</v>
      </c>
      <c r="D23" s="17">
        <f t="shared" si="4"/>
        <v>130</v>
      </c>
      <c r="E23" s="18"/>
      <c r="F23" s="18"/>
      <c r="G23" s="18">
        <v>8</v>
      </c>
      <c r="H23" s="18">
        <v>8</v>
      </c>
      <c r="I23" s="18"/>
      <c r="J23" s="18"/>
      <c r="K23" s="18">
        <v>2</v>
      </c>
      <c r="L23" s="18">
        <v>2</v>
      </c>
      <c r="M23" s="18"/>
      <c r="N23" s="18">
        <v>2</v>
      </c>
      <c r="O23" s="18"/>
      <c r="P23" s="18"/>
      <c r="Q23" s="18">
        <v>3</v>
      </c>
      <c r="R23" s="18">
        <v>6</v>
      </c>
      <c r="S23" s="18">
        <v>45</v>
      </c>
      <c r="T23" s="18">
        <v>5</v>
      </c>
      <c r="U23" s="18">
        <v>10</v>
      </c>
      <c r="V23" s="18">
        <v>8</v>
      </c>
      <c r="W23" s="18"/>
      <c r="X23" s="18"/>
      <c r="Y23" s="18"/>
      <c r="Z23" s="18"/>
      <c r="AA23" s="18">
        <v>10</v>
      </c>
      <c r="AB23" s="18">
        <v>10</v>
      </c>
      <c r="AC23" s="18">
        <v>2</v>
      </c>
      <c r="AD23" s="18"/>
      <c r="AE23" s="18"/>
      <c r="AF23" s="18"/>
      <c r="AG23" s="18"/>
      <c r="AH23" s="18">
        <v>5</v>
      </c>
      <c r="AI23" s="18"/>
      <c r="AJ23" s="18"/>
      <c r="AK23" s="18"/>
      <c r="AL23" s="18">
        <v>4</v>
      </c>
    </row>
    <row r="24" s="1" customFormat="1" spans="1:38">
      <c r="A24" s="15"/>
      <c r="B24" s="21"/>
      <c r="C24" s="16" t="s">
        <v>79</v>
      </c>
      <c r="D24" s="16">
        <f t="shared" si="4"/>
        <v>150</v>
      </c>
      <c r="E24" s="19"/>
      <c r="F24" s="19">
        <v>4</v>
      </c>
      <c r="G24" s="19">
        <v>4</v>
      </c>
      <c r="H24" s="19">
        <v>3</v>
      </c>
      <c r="I24" s="19"/>
      <c r="J24" s="19">
        <v>5</v>
      </c>
      <c r="K24" s="19">
        <v>2</v>
      </c>
      <c r="L24" s="19">
        <v>2</v>
      </c>
      <c r="M24" s="19"/>
      <c r="N24" s="19"/>
      <c r="O24" s="19"/>
      <c r="P24" s="19">
        <v>2</v>
      </c>
      <c r="Q24" s="19">
        <v>2</v>
      </c>
      <c r="R24" s="19">
        <v>3</v>
      </c>
      <c r="S24" s="19">
        <v>64</v>
      </c>
      <c r="T24" s="19">
        <v>5</v>
      </c>
      <c r="U24" s="19">
        <v>8</v>
      </c>
      <c r="V24" s="19">
        <v>5</v>
      </c>
      <c r="W24" s="19">
        <v>4</v>
      </c>
      <c r="X24" s="19">
        <v>3</v>
      </c>
      <c r="Y24" s="19"/>
      <c r="Z24" s="19">
        <v>3</v>
      </c>
      <c r="AA24" s="19">
        <v>8</v>
      </c>
      <c r="AB24" s="19">
        <v>5</v>
      </c>
      <c r="AC24" s="19">
        <v>3</v>
      </c>
      <c r="AD24" s="19"/>
      <c r="AE24" s="19">
        <v>5</v>
      </c>
      <c r="AF24" s="19">
        <v>2</v>
      </c>
      <c r="AG24" s="19">
        <v>4</v>
      </c>
      <c r="AH24" s="19"/>
      <c r="AI24" s="19"/>
      <c r="AJ24" s="19">
        <v>4</v>
      </c>
      <c r="AK24" s="19"/>
      <c r="AL24" s="19"/>
    </row>
    <row r="25" s="1" customFormat="1" spans="1:38">
      <c r="A25" s="15"/>
      <c r="B25" s="21"/>
      <c r="C25" s="17" t="s">
        <v>80</v>
      </c>
      <c r="D25" s="17">
        <f t="shared" si="4"/>
        <v>50</v>
      </c>
      <c r="E25" s="18"/>
      <c r="F25" s="18"/>
      <c r="G25" s="18"/>
      <c r="H25" s="18"/>
      <c r="I25" s="18"/>
      <c r="J25" s="18"/>
      <c r="K25" s="18"/>
      <c r="L25" s="18">
        <v>2</v>
      </c>
      <c r="M25" s="18"/>
      <c r="N25" s="18"/>
      <c r="O25" s="18"/>
      <c r="P25" s="18"/>
      <c r="Q25" s="18"/>
      <c r="R25" s="18">
        <v>4</v>
      </c>
      <c r="S25" s="18">
        <v>44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="1" customFormat="1" spans="1:38">
      <c r="A26" s="15"/>
      <c r="B26" s="21" t="s">
        <v>81</v>
      </c>
      <c r="C26" s="16" t="s">
        <v>82</v>
      </c>
      <c r="D26" s="16">
        <f t="shared" si="4"/>
        <v>50</v>
      </c>
      <c r="E26" s="19"/>
      <c r="F26" s="19">
        <v>2</v>
      </c>
      <c r="G26" s="19">
        <v>4</v>
      </c>
      <c r="H26" s="19">
        <v>4</v>
      </c>
      <c r="I26" s="19"/>
      <c r="J26" s="19"/>
      <c r="K26" s="19"/>
      <c r="L26" s="19"/>
      <c r="M26" s="19"/>
      <c r="N26" s="19"/>
      <c r="O26" s="19"/>
      <c r="P26" s="19">
        <v>2</v>
      </c>
      <c r="Q26" s="19"/>
      <c r="R26" s="19"/>
      <c r="S26" s="19">
        <v>15</v>
      </c>
      <c r="T26" s="19">
        <v>2</v>
      </c>
      <c r="U26" s="19"/>
      <c r="V26" s="19">
        <v>3</v>
      </c>
      <c r="W26" s="19">
        <v>4</v>
      </c>
      <c r="X26" s="19"/>
      <c r="Y26" s="19"/>
      <c r="Z26" s="19">
        <v>3</v>
      </c>
      <c r="AA26" s="19"/>
      <c r="AB26" s="19">
        <v>4</v>
      </c>
      <c r="AC26" s="19">
        <v>5</v>
      </c>
      <c r="AD26" s="19"/>
      <c r="AE26" s="19"/>
      <c r="AF26" s="19"/>
      <c r="AG26" s="19">
        <v>2</v>
      </c>
      <c r="AH26" s="19"/>
      <c r="AI26" s="19"/>
      <c r="AJ26" s="19"/>
      <c r="AK26" s="19"/>
      <c r="AL26" s="19"/>
    </row>
    <row r="27" s="1" customFormat="1" spans="1:38">
      <c r="A27" s="15"/>
      <c r="B27" s="21"/>
      <c r="C27" s="17" t="s">
        <v>83</v>
      </c>
      <c r="D27" s="17">
        <f t="shared" si="4"/>
        <v>60</v>
      </c>
      <c r="E27" s="18"/>
      <c r="F27" s="18">
        <v>2</v>
      </c>
      <c r="G27" s="18">
        <v>6</v>
      </c>
      <c r="H27" s="18">
        <v>4</v>
      </c>
      <c r="I27" s="18"/>
      <c r="J27" s="18">
        <v>2</v>
      </c>
      <c r="K27" s="18">
        <v>2</v>
      </c>
      <c r="L27" s="18"/>
      <c r="M27" s="18"/>
      <c r="N27" s="18"/>
      <c r="O27" s="18"/>
      <c r="P27" s="18">
        <v>3</v>
      </c>
      <c r="Q27" s="18"/>
      <c r="R27" s="18">
        <v>2</v>
      </c>
      <c r="S27" s="18">
        <v>22</v>
      </c>
      <c r="T27" s="18"/>
      <c r="U27" s="18">
        <v>2</v>
      </c>
      <c r="V27" s="18">
        <v>2</v>
      </c>
      <c r="W27" s="18">
        <v>6</v>
      </c>
      <c r="X27" s="18"/>
      <c r="Y27" s="18"/>
      <c r="Z27" s="18">
        <v>2</v>
      </c>
      <c r="AA27" s="18"/>
      <c r="AB27" s="18"/>
      <c r="AC27" s="18"/>
      <c r="AD27" s="18">
        <v>5</v>
      </c>
      <c r="AE27" s="18"/>
      <c r="AF27" s="18"/>
      <c r="AG27" s="18"/>
      <c r="AH27" s="18"/>
      <c r="AI27" s="18"/>
      <c r="AJ27" s="18"/>
      <c r="AK27" s="18"/>
      <c r="AL27" s="18"/>
    </row>
    <row r="28" s="1" customFormat="1" spans="1:38">
      <c r="A28" s="15"/>
      <c r="B28" s="21"/>
      <c r="C28" s="16" t="s">
        <v>84</v>
      </c>
      <c r="D28" s="16">
        <f t="shared" si="4"/>
        <v>48</v>
      </c>
      <c r="E28" s="19" t="s">
        <v>85</v>
      </c>
      <c r="F28" s="19"/>
      <c r="G28" s="19">
        <v>3</v>
      </c>
      <c r="H28" s="19">
        <v>4</v>
      </c>
      <c r="I28" s="19"/>
      <c r="J28" s="19">
        <v>3</v>
      </c>
      <c r="K28" s="19"/>
      <c r="L28" s="19"/>
      <c r="M28" s="19"/>
      <c r="N28" s="19"/>
      <c r="O28" s="19"/>
      <c r="P28" s="19">
        <v>3</v>
      </c>
      <c r="Q28" s="19">
        <v>2</v>
      </c>
      <c r="R28" s="19">
        <v>3</v>
      </c>
      <c r="S28" s="19">
        <v>5</v>
      </c>
      <c r="T28" s="19">
        <v>4</v>
      </c>
      <c r="U28" s="19">
        <v>2</v>
      </c>
      <c r="V28" s="19"/>
      <c r="W28" s="19">
        <v>3</v>
      </c>
      <c r="X28" s="19">
        <v>2</v>
      </c>
      <c r="Y28" s="19">
        <v>3</v>
      </c>
      <c r="Z28" s="19"/>
      <c r="AA28" s="19"/>
      <c r="AB28" s="19">
        <v>4</v>
      </c>
      <c r="AC28" s="19">
        <v>7</v>
      </c>
      <c r="AD28" s="19"/>
      <c r="AE28" s="19"/>
      <c r="AF28" s="19"/>
      <c r="AG28" s="19"/>
      <c r="AH28" s="19"/>
      <c r="AI28" s="19"/>
      <c r="AJ28" s="19"/>
      <c r="AK28" s="19"/>
      <c r="AL28" s="19"/>
    </row>
    <row r="29" s="1" customFormat="1" spans="1:38">
      <c r="A29" s="15"/>
      <c r="B29" s="21"/>
      <c r="C29" s="17" t="s">
        <v>86</v>
      </c>
      <c r="D29" s="17">
        <f t="shared" si="4"/>
        <v>40</v>
      </c>
      <c r="E29" s="18"/>
      <c r="F29" s="18"/>
      <c r="G29" s="18"/>
      <c r="H29" s="18"/>
      <c r="I29" s="18"/>
      <c r="J29" s="18">
        <v>2</v>
      </c>
      <c r="K29" s="18">
        <v>2</v>
      </c>
      <c r="L29" s="18"/>
      <c r="M29" s="18"/>
      <c r="N29" s="18"/>
      <c r="O29" s="18"/>
      <c r="P29" s="18">
        <v>4</v>
      </c>
      <c r="Q29" s="18"/>
      <c r="R29" s="18"/>
      <c r="S29" s="18">
        <v>3</v>
      </c>
      <c r="T29" s="18"/>
      <c r="U29" s="18"/>
      <c r="V29" s="18">
        <v>2</v>
      </c>
      <c r="W29" s="18">
        <v>4</v>
      </c>
      <c r="X29" s="18">
        <v>2</v>
      </c>
      <c r="Y29" s="18">
        <v>2</v>
      </c>
      <c r="Z29" s="18">
        <v>2</v>
      </c>
      <c r="AA29" s="18"/>
      <c r="AB29" s="18"/>
      <c r="AC29" s="18">
        <v>7</v>
      </c>
      <c r="AD29" s="18">
        <v>3</v>
      </c>
      <c r="AE29" s="18"/>
      <c r="AF29" s="18"/>
      <c r="AG29" s="18">
        <v>3</v>
      </c>
      <c r="AH29" s="18"/>
      <c r="AI29" s="18"/>
      <c r="AJ29" s="18"/>
      <c r="AK29" s="18"/>
      <c r="AL29" s="18">
        <v>4</v>
      </c>
    </row>
    <row r="30" s="1" customFormat="1" spans="1:38">
      <c r="A30" s="15"/>
      <c r="B30" s="21"/>
      <c r="C30" s="16" t="s">
        <v>87</v>
      </c>
      <c r="D30" s="16">
        <f t="shared" si="4"/>
        <v>60</v>
      </c>
      <c r="E30" s="19"/>
      <c r="F30" s="19"/>
      <c r="G30" s="19"/>
      <c r="H30" s="19"/>
      <c r="I30" s="19"/>
      <c r="J30" s="19"/>
      <c r="K30" s="19"/>
      <c r="L30" s="19">
        <v>4</v>
      </c>
      <c r="M30" s="19"/>
      <c r="N30" s="19">
        <v>4</v>
      </c>
      <c r="O30" s="19"/>
      <c r="P30" s="19">
        <v>3</v>
      </c>
      <c r="Q30" s="19">
        <v>4</v>
      </c>
      <c r="R30" s="19"/>
      <c r="S30" s="19">
        <v>32</v>
      </c>
      <c r="T30" s="19"/>
      <c r="U30" s="19"/>
      <c r="V30" s="19">
        <v>4</v>
      </c>
      <c r="W30" s="19"/>
      <c r="X30" s="19"/>
      <c r="Y30" s="19"/>
      <c r="Z30" s="19"/>
      <c r="AA30" s="19">
        <v>5</v>
      </c>
      <c r="AB30" s="19">
        <v>4</v>
      </c>
      <c r="AC30" s="19"/>
      <c r="AD30" s="19"/>
      <c r="AE30" s="19"/>
      <c r="AF30" s="19"/>
      <c r="AG30" s="19"/>
      <c r="AH30" s="19"/>
      <c r="AI30" s="19"/>
      <c r="AJ30" s="19"/>
      <c r="AK30" s="19"/>
      <c r="AL30" s="19"/>
    </row>
    <row r="31" s="1" customFormat="1" spans="1:38">
      <c r="A31" s="15"/>
      <c r="B31" s="21"/>
      <c r="C31" s="17" t="s">
        <v>88</v>
      </c>
      <c r="D31" s="17">
        <f t="shared" si="4"/>
        <v>30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>
        <v>30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="1" customFormat="1" spans="1:38">
      <c r="A32" s="15"/>
      <c r="B32" s="21" t="s">
        <v>89</v>
      </c>
      <c r="C32" s="16" t="s">
        <v>90</v>
      </c>
      <c r="D32" s="16">
        <f t="shared" si="4"/>
        <v>270</v>
      </c>
      <c r="E32" s="19"/>
      <c r="F32" s="19">
        <v>5</v>
      </c>
      <c r="G32" s="19">
        <v>4</v>
      </c>
      <c r="H32" s="19">
        <v>6</v>
      </c>
      <c r="I32" s="19"/>
      <c r="J32" s="19"/>
      <c r="K32" s="19">
        <v>5</v>
      </c>
      <c r="L32" s="19">
        <v>7</v>
      </c>
      <c r="M32" s="19">
        <v>3</v>
      </c>
      <c r="N32" s="19">
        <v>15</v>
      </c>
      <c r="O32" s="19">
        <v>10</v>
      </c>
      <c r="P32" s="19">
        <v>8</v>
      </c>
      <c r="Q32" s="19">
        <v>4</v>
      </c>
      <c r="R32" s="19">
        <v>8</v>
      </c>
      <c r="S32" s="19">
        <v>81</v>
      </c>
      <c r="T32" s="19">
        <v>4</v>
      </c>
      <c r="U32" s="19">
        <v>15</v>
      </c>
      <c r="V32" s="19">
        <v>10</v>
      </c>
      <c r="W32" s="19">
        <v>12</v>
      </c>
      <c r="X32" s="19">
        <v>8</v>
      </c>
      <c r="Y32" s="19">
        <v>2</v>
      </c>
      <c r="Z32" s="19">
        <v>2</v>
      </c>
      <c r="AA32" s="19">
        <v>15</v>
      </c>
      <c r="AB32" s="19">
        <v>12</v>
      </c>
      <c r="AC32" s="19">
        <v>8</v>
      </c>
      <c r="AD32" s="19">
        <v>7</v>
      </c>
      <c r="AE32" s="19">
        <v>3</v>
      </c>
      <c r="AF32" s="19">
        <v>2</v>
      </c>
      <c r="AG32" s="19">
        <v>4</v>
      </c>
      <c r="AH32" s="19">
        <v>4</v>
      </c>
      <c r="AI32" s="19"/>
      <c r="AJ32" s="19"/>
      <c r="AK32" s="19"/>
      <c r="AL32" s="19">
        <v>6</v>
      </c>
    </row>
    <row r="33" s="1" customFormat="1" spans="1:38">
      <c r="A33" s="15"/>
      <c r="B33" s="21"/>
      <c r="C33" s="17" t="s">
        <v>91</v>
      </c>
      <c r="D33" s="17">
        <f t="shared" si="4"/>
        <v>38</v>
      </c>
      <c r="E33" s="18"/>
      <c r="F33" s="18"/>
      <c r="G33" s="18">
        <v>4</v>
      </c>
      <c r="H33" s="18"/>
      <c r="I33" s="18"/>
      <c r="J33" s="18">
        <v>5</v>
      </c>
      <c r="K33" s="18"/>
      <c r="L33" s="18">
        <v>2</v>
      </c>
      <c r="M33" s="18"/>
      <c r="N33" s="18"/>
      <c r="O33" s="18"/>
      <c r="P33" s="18"/>
      <c r="Q33" s="18"/>
      <c r="R33" s="18"/>
      <c r="S33" s="18">
        <v>19</v>
      </c>
      <c r="T33" s="18">
        <v>3</v>
      </c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>
        <v>5</v>
      </c>
      <c r="AF33" s="18"/>
      <c r="AG33" s="18"/>
      <c r="AH33" s="18"/>
      <c r="AI33" s="18"/>
      <c r="AJ33" s="18"/>
      <c r="AK33" s="18"/>
      <c r="AL33" s="18"/>
    </row>
    <row r="34" s="1" customFormat="1" spans="1:38">
      <c r="A34" s="15"/>
      <c r="B34" s="21"/>
      <c r="C34" s="16" t="s">
        <v>92</v>
      </c>
      <c r="D34" s="16">
        <f t="shared" si="4"/>
        <v>60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v>40</v>
      </c>
      <c r="T34" s="19">
        <v>3</v>
      </c>
      <c r="U34" s="19"/>
      <c r="V34" s="19"/>
      <c r="W34" s="19"/>
      <c r="X34" s="19"/>
      <c r="Y34" s="19">
        <v>5</v>
      </c>
      <c r="Z34" s="19"/>
      <c r="AA34" s="19"/>
      <c r="AB34" s="19"/>
      <c r="AC34" s="19">
        <v>5</v>
      </c>
      <c r="AD34" s="19">
        <v>5</v>
      </c>
      <c r="AE34" s="19">
        <v>2</v>
      </c>
      <c r="AF34" s="19"/>
      <c r="AG34" s="19"/>
      <c r="AH34" s="19"/>
      <c r="AI34" s="19"/>
      <c r="AJ34" s="19"/>
      <c r="AK34" s="19"/>
      <c r="AL34" s="19"/>
    </row>
    <row r="35" s="1" customFormat="1" spans="1:38">
      <c r="A35" s="15"/>
      <c r="B35" s="21"/>
      <c r="C35" s="17" t="s">
        <v>93</v>
      </c>
      <c r="D35" s="17">
        <f t="shared" si="4"/>
        <v>50</v>
      </c>
      <c r="E35" s="18"/>
      <c r="F35" s="18">
        <v>3</v>
      </c>
      <c r="G35" s="18">
        <v>4</v>
      </c>
      <c r="H35" s="18"/>
      <c r="I35" s="18">
        <v>3</v>
      </c>
      <c r="J35" s="18">
        <v>3</v>
      </c>
      <c r="K35" s="18"/>
      <c r="L35" s="18"/>
      <c r="M35" s="18"/>
      <c r="N35" s="18"/>
      <c r="O35" s="18"/>
      <c r="P35" s="18"/>
      <c r="Q35" s="18"/>
      <c r="R35" s="18"/>
      <c r="S35" s="18">
        <v>13</v>
      </c>
      <c r="T35" s="18"/>
      <c r="U35" s="18">
        <v>4</v>
      </c>
      <c r="V35" s="18">
        <v>6</v>
      </c>
      <c r="W35" s="18">
        <v>5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>
        <v>4</v>
      </c>
      <c r="AI35" s="18">
        <v>2</v>
      </c>
      <c r="AJ35" s="18"/>
      <c r="AK35" s="18">
        <v>3</v>
      </c>
      <c r="AL35" s="18"/>
    </row>
    <row r="36" s="1" customFormat="1" spans="1:38">
      <c r="A36" s="15"/>
      <c r="B36" s="21"/>
      <c r="C36" s="16" t="s">
        <v>94</v>
      </c>
      <c r="D36" s="16">
        <f t="shared" si="4"/>
        <v>28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v>8</v>
      </c>
      <c r="T36" s="19"/>
      <c r="U36" s="19">
        <v>2</v>
      </c>
      <c r="V36" s="19"/>
      <c r="W36" s="19">
        <v>5</v>
      </c>
      <c r="X36" s="19"/>
      <c r="Y36" s="19"/>
      <c r="Z36" s="19"/>
      <c r="AA36" s="19">
        <v>13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</row>
    <row r="37" s="1" customFormat="1" spans="1:38">
      <c r="A37" s="15"/>
      <c r="B37" s="22" t="s">
        <v>95</v>
      </c>
      <c r="C37" s="17" t="s">
        <v>96</v>
      </c>
      <c r="D37" s="17">
        <f t="shared" si="4"/>
        <v>17</v>
      </c>
      <c r="E37" s="18"/>
      <c r="F37" s="18"/>
      <c r="G37" s="18">
        <v>3</v>
      </c>
      <c r="H37" s="18"/>
      <c r="I37" s="18">
        <v>3</v>
      </c>
      <c r="J37" s="18"/>
      <c r="K37" s="18">
        <v>2</v>
      </c>
      <c r="L37" s="18">
        <v>2</v>
      </c>
      <c r="M37" s="18"/>
      <c r="N37" s="18"/>
      <c r="O37" s="18"/>
      <c r="P37" s="18"/>
      <c r="Q37" s="18">
        <v>2</v>
      </c>
      <c r="R37" s="18"/>
      <c r="S37" s="18"/>
      <c r="T37" s="18">
        <v>2</v>
      </c>
      <c r="U37" s="18"/>
      <c r="V37" s="18"/>
      <c r="W37" s="18"/>
      <c r="X37" s="18"/>
      <c r="Y37" s="18">
        <v>3</v>
      </c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="1" customFormat="1" spans="1:38">
      <c r="A38" s="15"/>
      <c r="B38" s="23"/>
      <c r="C38" s="16" t="s">
        <v>97</v>
      </c>
      <c r="D38" s="16">
        <f t="shared" si="4"/>
        <v>112</v>
      </c>
      <c r="E38" s="19"/>
      <c r="F38" s="19">
        <v>2</v>
      </c>
      <c r="G38" s="19">
        <v>3</v>
      </c>
      <c r="H38" s="19"/>
      <c r="I38" s="19"/>
      <c r="J38" s="19"/>
      <c r="K38" s="19">
        <v>2</v>
      </c>
      <c r="L38" s="19">
        <v>2</v>
      </c>
      <c r="M38" s="19"/>
      <c r="N38" s="19">
        <v>2</v>
      </c>
      <c r="O38" s="19"/>
      <c r="P38" s="19">
        <v>2</v>
      </c>
      <c r="Q38" s="19">
        <v>5</v>
      </c>
      <c r="R38" s="19"/>
      <c r="S38" s="19">
        <v>62</v>
      </c>
      <c r="T38" s="19">
        <v>7</v>
      </c>
      <c r="U38" s="19"/>
      <c r="V38" s="19">
        <v>3</v>
      </c>
      <c r="W38" s="19"/>
      <c r="X38" s="19"/>
      <c r="Y38" s="19"/>
      <c r="Z38" s="19"/>
      <c r="AA38" s="19">
        <v>6</v>
      </c>
      <c r="AB38" s="19">
        <v>6</v>
      </c>
      <c r="AC38" s="19">
        <v>4</v>
      </c>
      <c r="AD38" s="19"/>
      <c r="AE38" s="19"/>
      <c r="AF38" s="19"/>
      <c r="AG38" s="19"/>
      <c r="AH38" s="19">
        <v>2</v>
      </c>
      <c r="AI38" s="19">
        <v>4</v>
      </c>
      <c r="AJ38" s="19"/>
      <c r="AK38" s="19"/>
      <c r="AL38" s="19"/>
    </row>
    <row r="39" s="1" customFormat="1" spans="1:38">
      <c r="A39" s="15"/>
      <c r="B39" s="23"/>
      <c r="C39" s="17" t="s">
        <v>98</v>
      </c>
      <c r="D39" s="17">
        <f t="shared" si="4"/>
        <v>180</v>
      </c>
      <c r="E39" s="18">
        <v>3</v>
      </c>
      <c r="F39" s="18"/>
      <c r="G39" s="18">
        <v>2</v>
      </c>
      <c r="H39" s="18">
        <v>4</v>
      </c>
      <c r="I39" s="18"/>
      <c r="J39" s="18">
        <v>2</v>
      </c>
      <c r="K39" s="18">
        <v>2</v>
      </c>
      <c r="L39" s="18">
        <v>4</v>
      </c>
      <c r="M39" s="18"/>
      <c r="N39" s="18">
        <v>2</v>
      </c>
      <c r="O39" s="18">
        <v>2</v>
      </c>
      <c r="P39" s="18">
        <v>3</v>
      </c>
      <c r="Q39" s="18"/>
      <c r="R39" s="18">
        <v>3</v>
      </c>
      <c r="S39" s="18">
        <v>94</v>
      </c>
      <c r="T39" s="18">
        <v>3</v>
      </c>
      <c r="U39" s="18">
        <v>10</v>
      </c>
      <c r="V39" s="18">
        <v>4</v>
      </c>
      <c r="W39" s="18">
        <v>4</v>
      </c>
      <c r="X39" s="18">
        <v>5</v>
      </c>
      <c r="Y39" s="18"/>
      <c r="Z39" s="18">
        <v>3</v>
      </c>
      <c r="AA39" s="18">
        <v>6</v>
      </c>
      <c r="AB39" s="18">
        <v>5</v>
      </c>
      <c r="AC39" s="18">
        <v>3</v>
      </c>
      <c r="AD39" s="18">
        <v>5</v>
      </c>
      <c r="AE39" s="18">
        <v>5</v>
      </c>
      <c r="AF39" s="18">
        <v>2</v>
      </c>
      <c r="AG39" s="18">
        <v>2</v>
      </c>
      <c r="AH39" s="18">
        <v>2</v>
      </c>
      <c r="AI39" s="18"/>
      <c r="AJ39" s="18"/>
      <c r="AK39" s="18"/>
      <c r="AL39" s="18"/>
    </row>
    <row r="40" s="1" customFormat="1" spans="1:38">
      <c r="A40" s="15"/>
      <c r="B40" s="23"/>
      <c r="C40" s="16" t="s">
        <v>99</v>
      </c>
      <c r="D40" s="16">
        <f t="shared" si="4"/>
        <v>100</v>
      </c>
      <c r="E40" s="19"/>
      <c r="F40" s="19">
        <v>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v>98</v>
      </c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</row>
    <row r="41" s="1" customFormat="1" spans="1:38">
      <c r="A41" s="15"/>
      <c r="B41" s="23"/>
      <c r="C41" s="16" t="s">
        <v>100</v>
      </c>
      <c r="D41" s="16">
        <f t="shared" si="4"/>
        <v>90</v>
      </c>
      <c r="E41" s="19"/>
      <c r="F41" s="19">
        <v>3</v>
      </c>
      <c r="G41" s="19">
        <v>6</v>
      </c>
      <c r="H41" s="19"/>
      <c r="I41" s="19">
        <v>2</v>
      </c>
      <c r="J41" s="19">
        <v>2</v>
      </c>
      <c r="K41" s="19">
        <v>2</v>
      </c>
      <c r="L41" s="19"/>
      <c r="M41" s="19"/>
      <c r="N41" s="19">
        <v>2</v>
      </c>
      <c r="O41" s="19"/>
      <c r="P41" s="19"/>
      <c r="Q41" s="19">
        <v>3</v>
      </c>
      <c r="R41" s="19"/>
      <c r="S41" s="19">
        <v>46</v>
      </c>
      <c r="T41" s="19"/>
      <c r="U41" s="19"/>
      <c r="V41" s="19">
        <v>5</v>
      </c>
      <c r="W41" s="19"/>
      <c r="X41" s="19"/>
      <c r="Y41" s="19">
        <v>2</v>
      </c>
      <c r="Z41" s="19"/>
      <c r="AA41" s="19">
        <v>6</v>
      </c>
      <c r="AB41" s="19">
        <v>4</v>
      </c>
      <c r="AC41" s="19"/>
      <c r="AD41" s="19"/>
      <c r="AE41" s="19"/>
      <c r="AF41" s="19"/>
      <c r="AG41" s="19"/>
      <c r="AH41" s="19"/>
      <c r="AI41" s="19">
        <v>3</v>
      </c>
      <c r="AJ41" s="19"/>
      <c r="AK41" s="19"/>
      <c r="AL41" s="19">
        <v>4</v>
      </c>
    </row>
    <row r="42" s="1" customFormat="1" spans="1:38">
      <c r="A42" s="15"/>
      <c r="B42" s="23"/>
      <c r="C42" s="17" t="s">
        <v>101</v>
      </c>
      <c r="D42" s="17">
        <f t="shared" si="4"/>
        <v>82</v>
      </c>
      <c r="E42" s="18"/>
      <c r="F42" s="18"/>
      <c r="G42" s="18">
        <v>2</v>
      </c>
      <c r="H42" s="18"/>
      <c r="I42" s="18">
        <v>2</v>
      </c>
      <c r="J42" s="18"/>
      <c r="K42" s="18"/>
      <c r="L42" s="18"/>
      <c r="M42" s="18"/>
      <c r="N42" s="18"/>
      <c r="O42" s="18"/>
      <c r="P42" s="18"/>
      <c r="Q42" s="18"/>
      <c r="R42" s="18"/>
      <c r="S42" s="18">
        <v>56</v>
      </c>
      <c r="T42" s="18"/>
      <c r="U42" s="18"/>
      <c r="V42" s="18">
        <v>2</v>
      </c>
      <c r="W42" s="18">
        <v>5</v>
      </c>
      <c r="X42" s="18"/>
      <c r="Y42" s="18"/>
      <c r="Z42" s="18"/>
      <c r="AA42" s="18"/>
      <c r="AB42" s="18"/>
      <c r="AC42" s="18">
        <v>3</v>
      </c>
      <c r="AD42" s="18">
        <v>4</v>
      </c>
      <c r="AE42" s="18">
        <v>3</v>
      </c>
      <c r="AF42" s="18"/>
      <c r="AG42" s="18">
        <v>2</v>
      </c>
      <c r="AH42" s="18"/>
      <c r="AI42" s="18">
        <v>3</v>
      </c>
      <c r="AJ42" s="18"/>
      <c r="AK42" s="18"/>
      <c r="AL42" s="18"/>
    </row>
    <row r="43" s="1" customFormat="1" spans="1:38">
      <c r="A43" s="15"/>
      <c r="B43" s="23"/>
      <c r="C43" s="16" t="s">
        <v>102</v>
      </c>
      <c r="D43" s="16">
        <f t="shared" si="4"/>
        <v>60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v>60</v>
      </c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</row>
    <row r="44" s="1" customFormat="1" spans="1:38">
      <c r="A44" s="15"/>
      <c r="B44" s="21" t="s">
        <v>103</v>
      </c>
      <c r="C44" s="17" t="s">
        <v>104</v>
      </c>
      <c r="D44" s="17">
        <f t="shared" si="4"/>
        <v>120</v>
      </c>
      <c r="E44" s="18"/>
      <c r="F44" s="18">
        <v>2</v>
      </c>
      <c r="G44" s="18"/>
      <c r="H44" s="18"/>
      <c r="I44" s="18"/>
      <c r="J44" s="18"/>
      <c r="K44" s="18">
        <v>2</v>
      </c>
      <c r="L44" s="18">
        <v>2</v>
      </c>
      <c r="M44" s="18"/>
      <c r="N44" s="18"/>
      <c r="O44" s="18"/>
      <c r="P44" s="18"/>
      <c r="Q44" s="18"/>
      <c r="R44" s="18"/>
      <c r="S44" s="18">
        <v>106</v>
      </c>
      <c r="T44" s="18"/>
      <c r="U44" s="18">
        <v>4</v>
      </c>
      <c r="V44" s="18"/>
      <c r="W44" s="18"/>
      <c r="X44" s="18"/>
      <c r="Y44" s="18"/>
      <c r="Z44" s="18"/>
      <c r="AA44" s="18"/>
      <c r="AB44" s="18"/>
      <c r="AC44" s="18"/>
      <c r="AD44" s="18">
        <v>2</v>
      </c>
      <c r="AE44" s="18"/>
      <c r="AF44" s="18"/>
      <c r="AG44" s="18"/>
      <c r="AH44" s="18">
        <v>2</v>
      </c>
      <c r="AI44" s="18"/>
      <c r="AJ44" s="18"/>
      <c r="AK44" s="18"/>
      <c r="AL44" s="18"/>
    </row>
    <row r="45" s="1" customFormat="1" spans="1:38">
      <c r="A45" s="15"/>
      <c r="B45" s="21"/>
      <c r="C45" s="16" t="s">
        <v>105</v>
      </c>
      <c r="D45" s="16">
        <f t="shared" si="4"/>
        <v>145</v>
      </c>
      <c r="E45" s="19"/>
      <c r="F45" s="19">
        <v>2</v>
      </c>
      <c r="G45" s="19">
        <v>2</v>
      </c>
      <c r="H45" s="19">
        <v>2</v>
      </c>
      <c r="I45" s="19"/>
      <c r="J45" s="19"/>
      <c r="K45" s="19"/>
      <c r="L45" s="19">
        <v>3</v>
      </c>
      <c r="M45" s="19"/>
      <c r="N45" s="19">
        <v>2</v>
      </c>
      <c r="O45" s="19"/>
      <c r="P45" s="19"/>
      <c r="Q45" s="19"/>
      <c r="R45" s="19"/>
      <c r="S45" s="19">
        <v>109</v>
      </c>
      <c r="T45" s="19"/>
      <c r="U45" s="19"/>
      <c r="V45" s="19">
        <v>2</v>
      </c>
      <c r="W45" s="19"/>
      <c r="X45" s="19"/>
      <c r="Y45" s="19"/>
      <c r="Z45" s="19">
        <v>3</v>
      </c>
      <c r="AA45" s="19">
        <v>5</v>
      </c>
      <c r="AB45" s="19">
        <v>2</v>
      </c>
      <c r="AC45" s="19">
        <v>2</v>
      </c>
      <c r="AD45" s="19">
        <v>2</v>
      </c>
      <c r="AE45" s="19">
        <v>3</v>
      </c>
      <c r="AF45" s="19">
        <v>2</v>
      </c>
      <c r="AG45" s="19"/>
      <c r="AH45" s="19"/>
      <c r="AI45" s="19"/>
      <c r="AJ45" s="19"/>
      <c r="AK45" s="19">
        <v>2</v>
      </c>
      <c r="AL45" s="19">
        <v>2</v>
      </c>
    </row>
    <row r="46" s="1" customFormat="1" spans="1:38">
      <c r="A46" s="15"/>
      <c r="B46" s="21"/>
      <c r="C46" s="17" t="s">
        <v>106</v>
      </c>
      <c r="D46" s="17">
        <f t="shared" si="4"/>
        <v>51</v>
      </c>
      <c r="E46" s="18"/>
      <c r="F46" s="18">
        <v>4</v>
      </c>
      <c r="G46" s="18">
        <v>3</v>
      </c>
      <c r="H46" s="18"/>
      <c r="I46" s="18"/>
      <c r="J46" s="18">
        <v>2</v>
      </c>
      <c r="K46" s="18"/>
      <c r="L46" s="18">
        <v>2</v>
      </c>
      <c r="M46" s="18"/>
      <c r="N46" s="18"/>
      <c r="O46" s="18">
        <v>2</v>
      </c>
      <c r="P46" s="18">
        <v>2</v>
      </c>
      <c r="Q46" s="18"/>
      <c r="R46" s="18">
        <v>2</v>
      </c>
      <c r="S46" s="18">
        <v>21</v>
      </c>
      <c r="T46" s="18">
        <v>2</v>
      </c>
      <c r="U46" s="18">
        <v>2</v>
      </c>
      <c r="V46" s="18"/>
      <c r="W46" s="18"/>
      <c r="X46" s="18"/>
      <c r="Y46" s="18"/>
      <c r="Z46" s="18">
        <v>3</v>
      </c>
      <c r="AA46" s="18"/>
      <c r="AB46" s="18">
        <v>2</v>
      </c>
      <c r="AC46" s="18"/>
      <c r="AD46" s="18"/>
      <c r="AE46" s="18"/>
      <c r="AF46" s="18">
        <v>2</v>
      </c>
      <c r="AG46" s="18"/>
      <c r="AH46" s="18"/>
      <c r="AI46" s="18"/>
      <c r="AJ46" s="18"/>
      <c r="AK46" s="18">
        <v>2</v>
      </c>
      <c r="AL46" s="18"/>
    </row>
    <row r="47" s="1" customFormat="1" spans="1:38">
      <c r="A47" s="15"/>
      <c r="B47" s="21"/>
      <c r="C47" s="16" t="s">
        <v>107</v>
      </c>
      <c r="D47" s="16">
        <f t="shared" si="4"/>
        <v>30</v>
      </c>
      <c r="E47" s="19"/>
      <c r="F47" s="19"/>
      <c r="G47" s="19"/>
      <c r="H47" s="19"/>
      <c r="I47" s="19">
        <v>2</v>
      </c>
      <c r="J47" s="19"/>
      <c r="K47" s="19"/>
      <c r="L47" s="19"/>
      <c r="M47" s="19">
        <v>2</v>
      </c>
      <c r="N47" s="19"/>
      <c r="O47" s="19"/>
      <c r="P47" s="19"/>
      <c r="Q47" s="19"/>
      <c r="R47" s="19"/>
      <c r="S47" s="19">
        <v>21</v>
      </c>
      <c r="T47" s="19"/>
      <c r="U47" s="19"/>
      <c r="V47" s="19"/>
      <c r="W47" s="19"/>
      <c r="X47" s="19"/>
      <c r="Y47" s="19"/>
      <c r="Z47" s="19"/>
      <c r="AA47" s="19"/>
      <c r="AB47" s="19"/>
      <c r="AC47" s="19">
        <v>3</v>
      </c>
      <c r="AD47" s="19">
        <v>2</v>
      </c>
      <c r="AE47" s="19"/>
      <c r="AF47" s="19"/>
      <c r="AG47" s="19"/>
      <c r="AH47" s="19"/>
      <c r="AI47" s="19"/>
      <c r="AJ47" s="19"/>
      <c r="AK47" s="19"/>
      <c r="AL47" s="19"/>
    </row>
    <row r="48" s="1" customFormat="1" spans="1:38">
      <c r="A48" s="15"/>
      <c r="B48" s="21"/>
      <c r="C48" s="17" t="s">
        <v>108</v>
      </c>
      <c r="D48" s="17">
        <f t="shared" si="4"/>
        <v>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>
        <v>55</v>
      </c>
      <c r="T48" s="18"/>
      <c r="U48" s="18">
        <v>2</v>
      </c>
      <c r="V48" s="18"/>
      <c r="W48" s="18"/>
      <c r="X48" s="18"/>
      <c r="Y48" s="18"/>
      <c r="Z48" s="18"/>
      <c r="AA48" s="18"/>
      <c r="AB48" s="18">
        <v>3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="1" customFormat="1" spans="1:38">
      <c r="A49" s="15"/>
      <c r="B49" s="11" t="s">
        <v>109</v>
      </c>
      <c r="C49" s="16" t="s">
        <v>110</v>
      </c>
      <c r="D49" s="16">
        <f t="shared" si="4"/>
        <v>120</v>
      </c>
      <c r="E49" s="19"/>
      <c r="F49" s="19"/>
      <c r="G49" s="19"/>
      <c r="H49" s="19"/>
      <c r="I49" s="19"/>
      <c r="J49" s="19"/>
      <c r="K49" s="19">
        <v>2</v>
      </c>
      <c r="L49" s="19"/>
      <c r="M49" s="19"/>
      <c r="N49" s="19"/>
      <c r="O49" s="19"/>
      <c r="P49" s="19"/>
      <c r="Q49" s="19">
        <v>2</v>
      </c>
      <c r="R49" s="19"/>
      <c r="S49" s="19">
        <v>105</v>
      </c>
      <c r="T49" s="19"/>
      <c r="U49" s="19">
        <v>2</v>
      </c>
      <c r="V49" s="19"/>
      <c r="W49" s="19">
        <v>2</v>
      </c>
      <c r="X49" s="19"/>
      <c r="Y49" s="19"/>
      <c r="Z49" s="19"/>
      <c r="AA49" s="19"/>
      <c r="AB49" s="19"/>
      <c r="AC49" s="19"/>
      <c r="AD49" s="19">
        <v>2</v>
      </c>
      <c r="AE49" s="19">
        <v>3</v>
      </c>
      <c r="AF49" s="19">
        <v>2</v>
      </c>
      <c r="AG49" s="19"/>
      <c r="AH49" s="19"/>
      <c r="AI49" s="19"/>
      <c r="AJ49" s="19"/>
      <c r="AK49" s="19"/>
      <c r="AL49" s="19"/>
    </row>
    <row r="50" s="1" customFormat="1" spans="1:38">
      <c r="A50" s="15"/>
      <c r="B50" s="15"/>
      <c r="C50" s="17" t="s">
        <v>111</v>
      </c>
      <c r="D50" s="17">
        <f t="shared" si="4"/>
        <v>85</v>
      </c>
      <c r="E50" s="18"/>
      <c r="F50" s="18">
        <v>5</v>
      </c>
      <c r="G50" s="18">
        <v>2</v>
      </c>
      <c r="H50" s="18">
        <v>2</v>
      </c>
      <c r="I50" s="18">
        <v>2</v>
      </c>
      <c r="J50" s="18">
        <v>2</v>
      </c>
      <c r="K50" s="18">
        <v>2</v>
      </c>
      <c r="L50" s="18">
        <v>2</v>
      </c>
      <c r="M50" s="18"/>
      <c r="N50" s="18"/>
      <c r="O50" s="18"/>
      <c r="P50" s="18">
        <v>2</v>
      </c>
      <c r="Q50" s="18"/>
      <c r="R50" s="18"/>
      <c r="S50" s="18">
        <v>52</v>
      </c>
      <c r="T50" s="18">
        <v>2</v>
      </c>
      <c r="U50" s="18"/>
      <c r="V50" s="18"/>
      <c r="W50" s="18">
        <v>2</v>
      </c>
      <c r="X50" s="18"/>
      <c r="Y50" s="18">
        <v>2</v>
      </c>
      <c r="Z50" s="18"/>
      <c r="AA50" s="18"/>
      <c r="AB50" s="18">
        <v>2</v>
      </c>
      <c r="AC50" s="18">
        <v>2</v>
      </c>
      <c r="AD50" s="18"/>
      <c r="AE50" s="18"/>
      <c r="AF50" s="18"/>
      <c r="AG50" s="18">
        <v>2</v>
      </c>
      <c r="AH50" s="18"/>
      <c r="AI50" s="18"/>
      <c r="AJ50" s="18"/>
      <c r="AK50" s="18">
        <v>2</v>
      </c>
      <c r="AL50" s="18"/>
    </row>
    <row r="51" s="1" customFormat="1" spans="1:38">
      <c r="A51" s="15"/>
      <c r="B51" s="15"/>
      <c r="C51" s="16" t="s">
        <v>112</v>
      </c>
      <c r="D51" s="16">
        <f t="shared" si="4"/>
        <v>90</v>
      </c>
      <c r="E51" s="19"/>
      <c r="F51" s="19"/>
      <c r="G51" s="19"/>
      <c r="H51" s="19"/>
      <c r="I51" s="19">
        <v>2</v>
      </c>
      <c r="J51" s="19"/>
      <c r="K51" s="19"/>
      <c r="L51" s="19">
        <v>2</v>
      </c>
      <c r="M51" s="19"/>
      <c r="N51" s="19"/>
      <c r="O51" s="19"/>
      <c r="P51" s="19"/>
      <c r="Q51" s="19">
        <v>2</v>
      </c>
      <c r="R51" s="19"/>
      <c r="S51" s="19">
        <v>76</v>
      </c>
      <c r="T51" s="19">
        <v>2</v>
      </c>
      <c r="U51" s="19"/>
      <c r="V51" s="19"/>
      <c r="W51" s="19"/>
      <c r="X51" s="19"/>
      <c r="Y51" s="19"/>
      <c r="Z51" s="19"/>
      <c r="AA51" s="19"/>
      <c r="AB51" s="19">
        <v>2</v>
      </c>
      <c r="AC51" s="19">
        <v>2</v>
      </c>
      <c r="AD51" s="19"/>
      <c r="AE51" s="19"/>
      <c r="AF51" s="19">
        <v>2</v>
      </c>
      <c r="AG51" s="19"/>
      <c r="AH51" s="19"/>
      <c r="AI51" s="19"/>
      <c r="AJ51" s="19"/>
      <c r="AK51" s="19"/>
      <c r="AL51" s="19"/>
    </row>
    <row r="52" s="1" customFormat="1" spans="1:38">
      <c r="A52" s="15"/>
      <c r="B52" s="15"/>
      <c r="C52" s="17" t="s">
        <v>113</v>
      </c>
      <c r="D52" s="17">
        <f t="shared" si="4"/>
        <v>60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>
        <v>2</v>
      </c>
      <c r="R52" s="18">
        <v>2</v>
      </c>
      <c r="S52" s="18">
        <v>42</v>
      </c>
      <c r="T52" s="18"/>
      <c r="U52" s="18">
        <v>2</v>
      </c>
      <c r="V52" s="18"/>
      <c r="W52" s="18">
        <v>2</v>
      </c>
      <c r="X52" s="18"/>
      <c r="Y52" s="18"/>
      <c r="Z52" s="18">
        <v>2</v>
      </c>
      <c r="AA52" s="18"/>
      <c r="AB52" s="18">
        <v>3</v>
      </c>
      <c r="AC52" s="18"/>
      <c r="AD52" s="18"/>
      <c r="AE52" s="18">
        <v>3</v>
      </c>
      <c r="AF52" s="18"/>
      <c r="AG52" s="18"/>
      <c r="AH52" s="18"/>
      <c r="AI52" s="18"/>
      <c r="AJ52" s="18"/>
      <c r="AK52" s="18">
        <v>2</v>
      </c>
      <c r="AL52" s="18"/>
    </row>
    <row r="53" s="1" customFormat="1" spans="1:38">
      <c r="A53" s="15"/>
      <c r="B53" s="15"/>
      <c r="C53" s="16" t="s">
        <v>114</v>
      </c>
      <c r="D53" s="16">
        <f t="shared" si="4"/>
        <v>21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v>21</v>
      </c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</row>
    <row r="54" s="1" customFormat="1" spans="1:38">
      <c r="A54" s="15"/>
      <c r="B54" s="15"/>
      <c r="C54" s="17" t="s">
        <v>115</v>
      </c>
      <c r="D54" s="17">
        <f t="shared" si="4"/>
        <v>90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>
        <v>90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="1" customFormat="1" spans="1:38">
      <c r="A55" s="15"/>
      <c r="B55" s="20"/>
      <c r="C55" s="16" t="s">
        <v>116</v>
      </c>
      <c r="D55" s="16">
        <f t="shared" si="4"/>
        <v>60</v>
      </c>
      <c r="E55" s="19"/>
      <c r="F55" s="19"/>
      <c r="G55" s="19">
        <v>3</v>
      </c>
      <c r="H55" s="19"/>
      <c r="I55" s="19"/>
      <c r="J55" s="19"/>
      <c r="K55" s="19"/>
      <c r="L55" s="19"/>
      <c r="M55" s="19"/>
      <c r="N55" s="19"/>
      <c r="O55" s="19"/>
      <c r="P55" s="19">
        <v>2</v>
      </c>
      <c r="Q55" s="19"/>
      <c r="R55" s="19"/>
      <c r="S55" s="19">
        <v>52</v>
      </c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>
        <v>3</v>
      </c>
      <c r="AE55" s="19"/>
      <c r="AF55" s="19"/>
      <c r="AG55" s="19"/>
      <c r="AH55" s="19"/>
      <c r="AI55" s="19"/>
      <c r="AJ55" s="19"/>
      <c r="AK55" s="19"/>
      <c r="AL55" s="19"/>
    </row>
    <row r="56" s="1" customFormat="1" spans="1:38">
      <c r="A56" s="15"/>
      <c r="B56" s="21" t="s">
        <v>117</v>
      </c>
      <c r="C56" s="17" t="s">
        <v>118</v>
      </c>
      <c r="D56" s="17">
        <f t="shared" si="4"/>
        <v>118</v>
      </c>
      <c r="E56" s="18"/>
      <c r="F56" s="18"/>
      <c r="G56" s="18">
        <v>4</v>
      </c>
      <c r="H56" s="18">
        <v>6</v>
      </c>
      <c r="I56" s="18">
        <v>6</v>
      </c>
      <c r="J56" s="18">
        <v>4</v>
      </c>
      <c r="K56" s="18">
        <v>3</v>
      </c>
      <c r="L56" s="18">
        <v>2</v>
      </c>
      <c r="M56" s="18"/>
      <c r="N56" s="18"/>
      <c r="O56" s="18"/>
      <c r="P56" s="18">
        <v>4</v>
      </c>
      <c r="Q56" s="18">
        <v>4</v>
      </c>
      <c r="R56" s="18">
        <v>4</v>
      </c>
      <c r="S56" s="18">
        <v>25</v>
      </c>
      <c r="T56" s="18">
        <v>4</v>
      </c>
      <c r="U56" s="18"/>
      <c r="V56" s="18">
        <v>5</v>
      </c>
      <c r="W56" s="18">
        <v>5</v>
      </c>
      <c r="X56" s="18">
        <v>7</v>
      </c>
      <c r="Y56" s="18"/>
      <c r="Z56" s="18"/>
      <c r="AA56" s="18"/>
      <c r="AB56" s="18">
        <v>6</v>
      </c>
      <c r="AC56" s="18">
        <v>6</v>
      </c>
      <c r="AD56" s="18">
        <v>5</v>
      </c>
      <c r="AE56" s="18">
        <v>6</v>
      </c>
      <c r="AF56" s="18"/>
      <c r="AG56" s="18">
        <v>3</v>
      </c>
      <c r="AH56" s="18">
        <v>3</v>
      </c>
      <c r="AI56" s="18">
        <v>2</v>
      </c>
      <c r="AJ56" s="18"/>
      <c r="AK56" s="18"/>
      <c r="AL56" s="18">
        <v>4</v>
      </c>
    </row>
    <row r="57" s="1" customFormat="1" spans="1:38">
      <c r="A57" s="15"/>
      <c r="B57" s="21"/>
      <c r="C57" s="16" t="s">
        <v>119</v>
      </c>
      <c r="D57" s="16">
        <f t="shared" si="4"/>
        <v>120</v>
      </c>
      <c r="E57" s="19"/>
      <c r="F57" s="19"/>
      <c r="G57" s="19">
        <v>4</v>
      </c>
      <c r="H57" s="19"/>
      <c r="I57" s="19"/>
      <c r="J57" s="19">
        <v>3</v>
      </c>
      <c r="K57" s="19">
        <v>2</v>
      </c>
      <c r="L57" s="19">
        <v>2</v>
      </c>
      <c r="M57" s="19"/>
      <c r="N57" s="19"/>
      <c r="O57" s="19"/>
      <c r="P57" s="19">
        <v>4</v>
      </c>
      <c r="Q57" s="19">
        <v>3</v>
      </c>
      <c r="R57" s="19">
        <v>5</v>
      </c>
      <c r="S57" s="19">
        <v>66</v>
      </c>
      <c r="T57" s="19"/>
      <c r="U57" s="19"/>
      <c r="V57" s="19">
        <v>5</v>
      </c>
      <c r="W57" s="19"/>
      <c r="X57" s="19">
        <v>2</v>
      </c>
      <c r="Y57" s="19">
        <v>2</v>
      </c>
      <c r="Z57" s="19"/>
      <c r="AA57" s="19"/>
      <c r="AB57" s="19">
        <v>6</v>
      </c>
      <c r="AC57" s="19">
        <v>4</v>
      </c>
      <c r="AD57" s="19">
        <v>4</v>
      </c>
      <c r="AE57" s="19">
        <v>6</v>
      </c>
      <c r="AF57" s="19"/>
      <c r="AG57" s="19"/>
      <c r="AH57" s="19">
        <v>2</v>
      </c>
      <c r="AI57" s="19"/>
      <c r="AJ57" s="19"/>
      <c r="AK57" s="19"/>
      <c r="AL57" s="19"/>
    </row>
    <row r="58" s="1" customFormat="1" spans="1:38">
      <c r="A58" s="15"/>
      <c r="B58" s="16" t="s">
        <v>120</v>
      </c>
      <c r="C58" s="16" t="s">
        <v>121</v>
      </c>
      <c r="D58" s="16">
        <f t="shared" si="4"/>
        <v>265</v>
      </c>
      <c r="E58" s="19"/>
      <c r="F58" s="19">
        <v>2</v>
      </c>
      <c r="G58" s="19">
        <v>4</v>
      </c>
      <c r="H58" s="19">
        <v>10</v>
      </c>
      <c r="I58" s="19">
        <v>7</v>
      </c>
      <c r="J58" s="19">
        <v>6</v>
      </c>
      <c r="K58" s="19">
        <v>5</v>
      </c>
      <c r="L58" s="19">
        <v>7</v>
      </c>
      <c r="M58" s="19"/>
      <c r="N58" s="19">
        <v>7</v>
      </c>
      <c r="O58" s="19"/>
      <c r="P58" s="19">
        <v>8</v>
      </c>
      <c r="Q58" s="19">
        <v>4</v>
      </c>
      <c r="R58" s="19">
        <v>6</v>
      </c>
      <c r="S58" s="19">
        <v>97</v>
      </c>
      <c r="T58" s="19">
        <v>4</v>
      </c>
      <c r="U58" s="19">
        <v>10</v>
      </c>
      <c r="V58" s="19">
        <v>10</v>
      </c>
      <c r="W58" s="19">
        <v>12</v>
      </c>
      <c r="X58" s="19">
        <v>6</v>
      </c>
      <c r="Y58" s="19"/>
      <c r="Z58" s="19">
        <v>3</v>
      </c>
      <c r="AA58" s="19">
        <v>10</v>
      </c>
      <c r="AB58" s="19">
        <v>8</v>
      </c>
      <c r="AC58" s="19">
        <v>9</v>
      </c>
      <c r="AD58" s="19">
        <v>6</v>
      </c>
      <c r="AE58" s="19"/>
      <c r="AF58" s="19">
        <v>7</v>
      </c>
      <c r="AG58" s="19">
        <v>3</v>
      </c>
      <c r="AH58" s="19">
        <v>6</v>
      </c>
      <c r="AI58" s="19"/>
      <c r="AJ58" s="19">
        <v>4</v>
      </c>
      <c r="AK58" s="19"/>
      <c r="AL58" s="19">
        <v>4</v>
      </c>
    </row>
    <row r="59" s="1" customFormat="1" spans="1:38">
      <c r="A59" s="15"/>
      <c r="B59" s="16"/>
      <c r="C59" s="17" t="s">
        <v>122</v>
      </c>
      <c r="D59" s="17">
        <f t="shared" si="4"/>
        <v>120</v>
      </c>
      <c r="E59" s="18"/>
      <c r="F59" s="18">
        <v>4</v>
      </c>
      <c r="G59" s="18">
        <v>4</v>
      </c>
      <c r="H59" s="18">
        <v>2</v>
      </c>
      <c r="I59" s="18"/>
      <c r="J59" s="18"/>
      <c r="K59" s="18">
        <v>2</v>
      </c>
      <c r="L59" s="18">
        <v>2</v>
      </c>
      <c r="M59" s="18"/>
      <c r="N59" s="18">
        <v>4</v>
      </c>
      <c r="O59" s="18">
        <v>2</v>
      </c>
      <c r="P59" s="18"/>
      <c r="Q59" s="18"/>
      <c r="R59" s="18">
        <v>2</v>
      </c>
      <c r="S59" s="18">
        <v>68</v>
      </c>
      <c r="T59" s="18"/>
      <c r="U59" s="18">
        <v>6</v>
      </c>
      <c r="V59" s="18">
        <v>3</v>
      </c>
      <c r="W59" s="18">
        <v>8</v>
      </c>
      <c r="X59" s="18"/>
      <c r="Y59" s="18"/>
      <c r="Z59" s="18"/>
      <c r="AA59" s="18">
        <v>5</v>
      </c>
      <c r="AB59" s="18">
        <v>6</v>
      </c>
      <c r="AC59" s="18"/>
      <c r="AD59" s="18">
        <v>2</v>
      </c>
      <c r="AE59" s="18"/>
      <c r="AF59" s="18"/>
      <c r="AG59" s="18"/>
      <c r="AH59" s="18"/>
      <c r="AI59" s="18"/>
      <c r="AJ59" s="18"/>
      <c r="AK59" s="18"/>
      <c r="AL59" s="18"/>
    </row>
    <row r="60" s="1" customFormat="1" spans="1:38">
      <c r="A60" s="15"/>
      <c r="B60" s="16"/>
      <c r="C60" s="16" t="s">
        <v>123</v>
      </c>
      <c r="D60" s="16">
        <f t="shared" si="4"/>
        <v>50</v>
      </c>
      <c r="E60" s="19"/>
      <c r="F60" s="19"/>
      <c r="G60" s="19">
        <v>4</v>
      </c>
      <c r="H60" s="19">
        <v>2</v>
      </c>
      <c r="I60" s="19">
        <v>2</v>
      </c>
      <c r="J60" s="19"/>
      <c r="K60" s="19"/>
      <c r="L60" s="19">
        <v>4</v>
      </c>
      <c r="M60" s="19"/>
      <c r="N60" s="19"/>
      <c r="O60" s="19"/>
      <c r="P60" s="19"/>
      <c r="Q60" s="19"/>
      <c r="R60" s="19"/>
      <c r="S60" s="19">
        <v>20</v>
      </c>
      <c r="T60" s="19">
        <v>3</v>
      </c>
      <c r="U60" s="19"/>
      <c r="V60" s="19"/>
      <c r="W60" s="19"/>
      <c r="X60" s="19"/>
      <c r="Y60" s="19"/>
      <c r="Z60" s="19"/>
      <c r="AA60" s="19"/>
      <c r="AB60" s="19">
        <v>4</v>
      </c>
      <c r="AC60" s="19">
        <v>5</v>
      </c>
      <c r="AD60" s="19">
        <v>4</v>
      </c>
      <c r="AE60" s="19"/>
      <c r="AF60" s="19"/>
      <c r="AG60" s="19"/>
      <c r="AH60" s="19"/>
      <c r="AI60" s="19"/>
      <c r="AJ60" s="19"/>
      <c r="AK60" s="19"/>
      <c r="AL60" s="19">
        <v>2</v>
      </c>
    </row>
    <row r="61" s="1" customFormat="1" spans="1:38">
      <c r="A61" s="15"/>
      <c r="B61" s="21" t="s">
        <v>124</v>
      </c>
      <c r="C61" s="17" t="s">
        <v>125</v>
      </c>
      <c r="D61" s="17">
        <f t="shared" si="4"/>
        <v>50</v>
      </c>
      <c r="E61" s="18"/>
      <c r="F61" s="18">
        <v>4</v>
      </c>
      <c r="G61" s="18">
        <v>4</v>
      </c>
      <c r="H61" s="18">
        <v>2</v>
      </c>
      <c r="I61" s="18"/>
      <c r="J61" s="18">
        <v>2</v>
      </c>
      <c r="K61" s="18">
        <v>3</v>
      </c>
      <c r="L61" s="18"/>
      <c r="M61" s="18"/>
      <c r="N61" s="18"/>
      <c r="O61" s="18">
        <v>6</v>
      </c>
      <c r="P61" s="18"/>
      <c r="Q61" s="18"/>
      <c r="R61" s="18"/>
      <c r="S61" s="18">
        <v>25</v>
      </c>
      <c r="T61" s="18"/>
      <c r="U61" s="18">
        <v>2</v>
      </c>
      <c r="V61" s="18"/>
      <c r="W61" s="18"/>
      <c r="X61" s="18"/>
      <c r="Y61" s="18"/>
      <c r="Z61" s="18"/>
      <c r="AA61" s="18"/>
      <c r="AB61" s="18"/>
      <c r="AC61" s="18">
        <v>2</v>
      </c>
      <c r="AD61" s="18"/>
      <c r="AE61" s="18"/>
      <c r="AF61" s="18"/>
      <c r="AG61" s="18"/>
      <c r="AH61" s="18"/>
      <c r="AI61" s="18"/>
      <c r="AJ61" s="18"/>
      <c r="AK61" s="18"/>
      <c r="AL61" s="18"/>
    </row>
    <row r="62" s="1" customFormat="1" spans="1:38">
      <c r="A62" s="15"/>
      <c r="B62" s="21"/>
      <c r="C62" s="16" t="s">
        <v>126</v>
      </c>
      <c r="D62" s="16">
        <f t="shared" si="4"/>
        <v>110</v>
      </c>
      <c r="E62" s="19"/>
      <c r="F62" s="19"/>
      <c r="G62" s="19"/>
      <c r="H62" s="19">
        <v>5</v>
      </c>
      <c r="I62" s="19"/>
      <c r="J62" s="19"/>
      <c r="K62" s="19"/>
      <c r="L62" s="19">
        <v>3</v>
      </c>
      <c r="M62" s="19"/>
      <c r="N62" s="19">
        <v>4</v>
      </c>
      <c r="O62" s="19"/>
      <c r="P62" s="19">
        <v>6</v>
      </c>
      <c r="Q62" s="19">
        <v>3</v>
      </c>
      <c r="R62" s="19">
        <v>2</v>
      </c>
      <c r="S62" s="19">
        <v>46</v>
      </c>
      <c r="T62" s="19">
        <v>5</v>
      </c>
      <c r="U62" s="19">
        <v>3</v>
      </c>
      <c r="V62" s="19">
        <v>4</v>
      </c>
      <c r="W62" s="19"/>
      <c r="X62" s="19">
        <v>2</v>
      </c>
      <c r="Y62" s="19">
        <v>5</v>
      </c>
      <c r="Z62" s="19">
        <v>2</v>
      </c>
      <c r="AA62" s="19"/>
      <c r="AB62" s="19">
        <v>6</v>
      </c>
      <c r="AC62" s="19">
        <v>3</v>
      </c>
      <c r="AD62" s="19">
        <v>3</v>
      </c>
      <c r="AE62" s="19">
        <v>6</v>
      </c>
      <c r="AF62" s="19"/>
      <c r="AG62" s="19"/>
      <c r="AH62" s="19"/>
      <c r="AI62" s="19"/>
      <c r="AJ62" s="19">
        <v>2</v>
      </c>
      <c r="AK62" s="19"/>
      <c r="AL62" s="19"/>
    </row>
    <row r="63" s="1" customFormat="1" spans="1:38">
      <c r="A63" s="15"/>
      <c r="B63" s="21"/>
      <c r="C63" s="17" t="s">
        <v>127</v>
      </c>
      <c r="D63" s="17">
        <f t="shared" si="4"/>
        <v>30</v>
      </c>
      <c r="E63" s="18"/>
      <c r="F63" s="18"/>
      <c r="G63" s="18">
        <v>5</v>
      </c>
      <c r="H63" s="18">
        <v>2</v>
      </c>
      <c r="I63" s="18"/>
      <c r="J63" s="18"/>
      <c r="K63" s="18"/>
      <c r="L63" s="18"/>
      <c r="M63" s="18"/>
      <c r="N63" s="18"/>
      <c r="O63" s="18">
        <v>2</v>
      </c>
      <c r="P63" s="18"/>
      <c r="Q63" s="18">
        <v>3</v>
      </c>
      <c r="R63" s="18"/>
      <c r="S63" s="18">
        <v>10</v>
      </c>
      <c r="T63" s="18"/>
      <c r="U63" s="18"/>
      <c r="V63" s="18"/>
      <c r="W63" s="18"/>
      <c r="X63" s="18">
        <v>8</v>
      </c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="1" customFormat="1" spans="1:38">
      <c r="A64" s="15"/>
      <c r="B64" s="21" t="s">
        <v>128</v>
      </c>
      <c r="C64" s="16" t="s">
        <v>129</v>
      </c>
      <c r="D64" s="16">
        <f t="shared" si="4"/>
        <v>60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v>60</v>
      </c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="1" customFormat="1" spans="1:38">
      <c r="A65" s="15"/>
      <c r="B65" s="21"/>
      <c r="C65" s="17" t="s">
        <v>130</v>
      </c>
      <c r="D65" s="17">
        <f t="shared" si="4"/>
        <v>110</v>
      </c>
      <c r="E65" s="18"/>
      <c r="F65" s="18"/>
      <c r="G65" s="18"/>
      <c r="H65" s="18"/>
      <c r="I65" s="18"/>
      <c r="J65" s="18"/>
      <c r="K65" s="18"/>
      <c r="L65" s="18"/>
      <c r="M65" s="18"/>
      <c r="N65" s="18">
        <v>2</v>
      </c>
      <c r="O65" s="18">
        <v>2</v>
      </c>
      <c r="P65" s="18"/>
      <c r="Q65" s="18"/>
      <c r="R65" s="18"/>
      <c r="S65" s="18">
        <v>106</v>
      </c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</row>
    <row r="66" s="1" customFormat="1" spans="1:38">
      <c r="A66" s="20"/>
      <c r="B66" s="16" t="s">
        <v>131</v>
      </c>
      <c r="C66" s="16" t="s">
        <v>132</v>
      </c>
      <c r="D66" s="16">
        <f t="shared" si="4"/>
        <v>50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2</v>
      </c>
      <c r="Q66" s="19"/>
      <c r="R66" s="19"/>
      <c r="S66" s="19">
        <v>35</v>
      </c>
      <c r="T66" s="19">
        <v>3</v>
      </c>
      <c r="U66" s="19"/>
      <c r="V66" s="19"/>
      <c r="W66" s="19">
        <v>2</v>
      </c>
      <c r="X66" s="19"/>
      <c r="Y66" s="19"/>
      <c r="Z66" s="19"/>
      <c r="AA66" s="19"/>
      <c r="AB66" s="19">
        <v>3</v>
      </c>
      <c r="AC66" s="19"/>
      <c r="AD66" s="19"/>
      <c r="AE66" s="19">
        <v>3</v>
      </c>
      <c r="AF66" s="19"/>
      <c r="AG66" s="19"/>
      <c r="AH66" s="19">
        <v>2</v>
      </c>
      <c r="AI66" s="19"/>
      <c r="AJ66" s="19"/>
      <c r="AK66" s="19"/>
      <c r="AL66" s="19"/>
    </row>
    <row r="67" s="1" customFormat="1" spans="1:38">
      <c r="A67" s="21" t="s">
        <v>133</v>
      </c>
      <c r="B67" s="13"/>
      <c r="C67" s="13" t="s">
        <v>134</v>
      </c>
      <c r="D67" s="13">
        <f t="shared" ref="D67:AM67" si="5">SUM(D68:D73)</f>
        <v>290</v>
      </c>
      <c r="E67" s="14">
        <f t="shared" si="5"/>
        <v>0</v>
      </c>
      <c r="F67" s="14">
        <f t="shared" si="5"/>
        <v>0</v>
      </c>
      <c r="G67" s="14">
        <f t="shared" si="5"/>
        <v>0</v>
      </c>
      <c r="H67" s="14">
        <f t="shared" si="5"/>
        <v>13</v>
      </c>
      <c r="I67" s="14">
        <f t="shared" si="5"/>
        <v>0</v>
      </c>
      <c r="J67" s="14">
        <f t="shared" si="5"/>
        <v>5</v>
      </c>
      <c r="K67" s="14">
        <f t="shared" si="5"/>
        <v>0</v>
      </c>
      <c r="L67" s="14">
        <f t="shared" si="5"/>
        <v>9</v>
      </c>
      <c r="M67" s="14">
        <f t="shared" si="5"/>
        <v>0</v>
      </c>
      <c r="N67" s="14">
        <f t="shared" si="5"/>
        <v>14</v>
      </c>
      <c r="O67" s="14">
        <f t="shared" si="5"/>
        <v>0</v>
      </c>
      <c r="P67" s="14">
        <f t="shared" si="5"/>
        <v>11</v>
      </c>
      <c r="Q67" s="14">
        <f t="shared" si="5"/>
        <v>0</v>
      </c>
      <c r="R67" s="14">
        <f t="shared" si="5"/>
        <v>16</v>
      </c>
      <c r="S67" s="14">
        <f t="shared" si="5"/>
        <v>184</v>
      </c>
      <c r="T67" s="14">
        <f t="shared" si="5"/>
        <v>0</v>
      </c>
      <c r="U67" s="14">
        <f t="shared" si="5"/>
        <v>2</v>
      </c>
      <c r="V67" s="14">
        <f t="shared" si="5"/>
        <v>12</v>
      </c>
      <c r="W67" s="14">
        <f t="shared" si="5"/>
        <v>6</v>
      </c>
      <c r="X67" s="14">
        <f t="shared" si="5"/>
        <v>0</v>
      </c>
      <c r="Y67" s="14">
        <f t="shared" si="5"/>
        <v>0</v>
      </c>
      <c r="Z67" s="14">
        <f t="shared" si="5"/>
        <v>0</v>
      </c>
      <c r="AA67" s="14">
        <f t="shared" si="5"/>
        <v>8</v>
      </c>
      <c r="AB67" s="14">
        <f t="shared" si="5"/>
        <v>0</v>
      </c>
      <c r="AC67" s="14">
        <f t="shared" si="5"/>
        <v>0</v>
      </c>
      <c r="AD67" s="14">
        <f t="shared" si="5"/>
        <v>6</v>
      </c>
      <c r="AE67" s="14">
        <f t="shared" si="5"/>
        <v>0</v>
      </c>
      <c r="AF67" s="14">
        <f t="shared" si="5"/>
        <v>0</v>
      </c>
      <c r="AG67" s="14">
        <f t="shared" si="5"/>
        <v>0</v>
      </c>
      <c r="AH67" s="14">
        <f t="shared" si="5"/>
        <v>4</v>
      </c>
      <c r="AI67" s="14">
        <f t="shared" si="5"/>
        <v>0</v>
      </c>
      <c r="AJ67" s="14">
        <f t="shared" si="5"/>
        <v>0</v>
      </c>
      <c r="AK67" s="14">
        <f t="shared" si="5"/>
        <v>0</v>
      </c>
      <c r="AL67" s="14">
        <f t="shared" si="5"/>
        <v>0</v>
      </c>
    </row>
    <row r="68" s="1" customFormat="1" spans="1:38">
      <c r="A68" s="16"/>
      <c r="B68" s="24" t="s">
        <v>61</v>
      </c>
      <c r="C68" s="17" t="s">
        <v>135</v>
      </c>
      <c r="D68" s="17">
        <f t="shared" ref="D68:D73" si="6">SUM(E68:AL68)</f>
        <v>30</v>
      </c>
      <c r="E68" s="18"/>
      <c r="F68" s="18"/>
      <c r="G68" s="18"/>
      <c r="H68" s="18">
        <v>2</v>
      </c>
      <c r="I68" s="18"/>
      <c r="J68" s="18">
        <v>2</v>
      </c>
      <c r="K68" s="18"/>
      <c r="L68" s="18"/>
      <c r="M68" s="18"/>
      <c r="N68" s="18"/>
      <c r="O68" s="18"/>
      <c r="P68" s="18">
        <v>2</v>
      </c>
      <c r="Q68" s="18"/>
      <c r="R68" s="18">
        <v>2</v>
      </c>
      <c r="S68" s="18">
        <v>18</v>
      </c>
      <c r="T68" s="18"/>
      <c r="U68" s="18"/>
      <c r="V68" s="18"/>
      <c r="W68" s="18">
        <v>2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>
        <v>2</v>
      </c>
      <c r="AI68" s="18"/>
      <c r="AJ68" s="18"/>
      <c r="AK68" s="18"/>
      <c r="AL68" s="18"/>
    </row>
    <row r="69" s="1" customFormat="1" spans="1:38">
      <c r="A69" s="16"/>
      <c r="B69" s="25" t="s">
        <v>131</v>
      </c>
      <c r="C69" s="16" t="s">
        <v>136</v>
      </c>
      <c r="D69" s="16">
        <f t="shared" si="6"/>
        <v>45</v>
      </c>
      <c r="E69" s="19"/>
      <c r="F69" s="19"/>
      <c r="G69" s="19"/>
      <c r="H69" s="19">
        <v>4</v>
      </c>
      <c r="I69" s="19"/>
      <c r="J69" s="19"/>
      <c r="K69" s="19"/>
      <c r="L69" s="19">
        <v>2</v>
      </c>
      <c r="M69" s="19"/>
      <c r="N69" s="19">
        <v>3</v>
      </c>
      <c r="O69" s="19"/>
      <c r="P69" s="19">
        <v>4</v>
      </c>
      <c r="Q69" s="19"/>
      <c r="R69" s="19">
        <v>5</v>
      </c>
      <c r="S69" s="19">
        <v>19</v>
      </c>
      <c r="T69" s="19"/>
      <c r="U69" s="19"/>
      <c r="V69" s="19">
        <v>6</v>
      </c>
      <c r="W69" s="19"/>
      <c r="X69" s="19"/>
      <c r="Y69" s="19"/>
      <c r="Z69" s="19"/>
      <c r="AA69" s="19"/>
      <c r="AB69" s="19"/>
      <c r="AC69" s="19"/>
      <c r="AD69" s="19">
        <v>2</v>
      </c>
      <c r="AE69" s="19"/>
      <c r="AF69" s="19"/>
      <c r="AG69" s="19"/>
      <c r="AH69" s="19"/>
      <c r="AI69" s="19"/>
      <c r="AJ69" s="19"/>
      <c r="AK69" s="19"/>
      <c r="AL69" s="19"/>
    </row>
    <row r="70" s="1" customFormat="1" spans="1:38">
      <c r="A70" s="16"/>
      <c r="B70" s="26"/>
      <c r="C70" s="17" t="s">
        <v>137</v>
      </c>
      <c r="D70" s="17">
        <f t="shared" si="6"/>
        <v>60</v>
      </c>
      <c r="E70" s="18"/>
      <c r="F70" s="18"/>
      <c r="G70" s="18"/>
      <c r="H70" s="18">
        <v>3</v>
      </c>
      <c r="I70" s="18"/>
      <c r="J70" s="18">
        <v>3</v>
      </c>
      <c r="K70" s="18"/>
      <c r="L70" s="18">
        <v>5</v>
      </c>
      <c r="M70" s="18"/>
      <c r="N70" s="18">
        <v>3</v>
      </c>
      <c r="O70" s="18"/>
      <c r="P70" s="18"/>
      <c r="Q70" s="18"/>
      <c r="R70" s="18">
        <v>3</v>
      </c>
      <c r="S70" s="18">
        <v>29</v>
      </c>
      <c r="T70" s="18"/>
      <c r="U70" s="18">
        <v>2</v>
      </c>
      <c r="V70" s="18">
        <v>2</v>
      </c>
      <c r="W70" s="18">
        <v>4</v>
      </c>
      <c r="X70" s="18"/>
      <c r="Y70" s="18"/>
      <c r="Z70" s="18"/>
      <c r="AA70" s="18">
        <v>2</v>
      </c>
      <c r="AB70" s="18"/>
      <c r="AC70" s="18"/>
      <c r="AD70" s="18">
        <v>2</v>
      </c>
      <c r="AE70" s="18"/>
      <c r="AF70" s="18"/>
      <c r="AG70" s="18"/>
      <c r="AH70" s="18">
        <v>2</v>
      </c>
      <c r="AI70" s="18"/>
      <c r="AJ70" s="18"/>
      <c r="AK70" s="18"/>
      <c r="AL70" s="18"/>
    </row>
    <row r="71" s="1" customFormat="1" spans="1:38">
      <c r="A71" s="16"/>
      <c r="B71" s="26"/>
      <c r="C71" s="16" t="s">
        <v>138</v>
      </c>
      <c r="D71" s="16">
        <f t="shared" si="6"/>
        <v>50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3</v>
      </c>
      <c r="Q71" s="19"/>
      <c r="R71" s="19">
        <v>4</v>
      </c>
      <c r="S71" s="19">
        <v>35</v>
      </c>
      <c r="T71" s="19"/>
      <c r="U71" s="19"/>
      <c r="V71" s="19">
        <v>4</v>
      </c>
      <c r="W71" s="19"/>
      <c r="X71" s="19"/>
      <c r="Y71" s="19"/>
      <c r="Z71" s="19"/>
      <c r="AA71" s="19">
        <v>4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</row>
    <row r="72" s="1" customFormat="1" spans="1:38">
      <c r="A72" s="16"/>
      <c r="B72" s="26"/>
      <c r="C72" s="17" t="s">
        <v>139</v>
      </c>
      <c r="D72" s="17">
        <f t="shared" si="6"/>
        <v>50</v>
      </c>
      <c r="E72" s="18"/>
      <c r="F72" s="18"/>
      <c r="G72" s="18"/>
      <c r="H72" s="18">
        <v>4</v>
      </c>
      <c r="I72" s="18"/>
      <c r="J72" s="18"/>
      <c r="K72" s="18"/>
      <c r="L72" s="18">
        <v>2</v>
      </c>
      <c r="M72" s="18"/>
      <c r="N72" s="18">
        <v>5</v>
      </c>
      <c r="O72" s="18"/>
      <c r="P72" s="18">
        <v>2</v>
      </c>
      <c r="Q72" s="18"/>
      <c r="R72" s="18">
        <v>2</v>
      </c>
      <c r="S72" s="18">
        <v>31</v>
      </c>
      <c r="T72" s="18"/>
      <c r="U72" s="18"/>
      <c r="V72" s="18"/>
      <c r="W72" s="18"/>
      <c r="X72" s="18"/>
      <c r="Y72" s="18"/>
      <c r="Z72" s="18"/>
      <c r="AA72" s="18">
        <v>2</v>
      </c>
      <c r="AB72" s="18"/>
      <c r="AC72" s="18"/>
      <c r="AD72" s="18">
        <v>2</v>
      </c>
      <c r="AE72" s="18"/>
      <c r="AF72" s="18"/>
      <c r="AG72" s="18"/>
      <c r="AH72" s="18"/>
      <c r="AI72" s="18"/>
      <c r="AJ72" s="18"/>
      <c r="AK72" s="18"/>
      <c r="AL72" s="18"/>
    </row>
    <row r="73" s="1" customFormat="1" spans="1:38">
      <c r="A73" s="16"/>
      <c r="B73" s="26"/>
      <c r="C73" s="16" t="s">
        <v>140</v>
      </c>
      <c r="D73" s="16">
        <f t="shared" si="6"/>
        <v>55</v>
      </c>
      <c r="E73" s="19"/>
      <c r="F73" s="19"/>
      <c r="G73" s="19"/>
      <c r="H73" s="19"/>
      <c r="I73" s="19"/>
      <c r="J73" s="19"/>
      <c r="K73" s="19"/>
      <c r="L73" s="19"/>
      <c r="M73" s="19"/>
      <c r="N73" s="19">
        <v>3</v>
      </c>
      <c r="O73" s="19"/>
      <c r="P73" s="19"/>
      <c r="Q73" s="19"/>
      <c r="R73" s="19"/>
      <c r="S73" s="19">
        <v>52</v>
      </c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</row>
    <row r="74" s="1" customFormat="1" spans="1:38">
      <c r="A74" s="27" t="s">
        <v>141</v>
      </c>
      <c r="B74" s="28"/>
      <c r="C74" s="13" t="s">
        <v>142</v>
      </c>
      <c r="D74" s="13">
        <f t="shared" ref="D74:AM74" si="7">SUM(D75:D76)</f>
        <v>67</v>
      </c>
      <c r="E74" s="14">
        <f t="shared" si="7"/>
        <v>0</v>
      </c>
      <c r="F74" s="14">
        <f t="shared" si="7"/>
        <v>0</v>
      </c>
      <c r="G74" s="14">
        <f t="shared" si="7"/>
        <v>0</v>
      </c>
      <c r="H74" s="14">
        <f t="shared" si="7"/>
        <v>0</v>
      </c>
      <c r="I74" s="14">
        <f t="shared" si="7"/>
        <v>0</v>
      </c>
      <c r="J74" s="14">
        <f t="shared" si="7"/>
        <v>0</v>
      </c>
      <c r="K74" s="14">
        <f t="shared" si="7"/>
        <v>0</v>
      </c>
      <c r="L74" s="14">
        <f t="shared" si="7"/>
        <v>0</v>
      </c>
      <c r="M74" s="14">
        <f t="shared" si="7"/>
        <v>0</v>
      </c>
      <c r="N74" s="14">
        <f t="shared" si="7"/>
        <v>0</v>
      </c>
      <c r="O74" s="14">
        <f t="shared" si="7"/>
        <v>0</v>
      </c>
      <c r="P74" s="14">
        <f t="shared" si="7"/>
        <v>0</v>
      </c>
      <c r="Q74" s="14">
        <f t="shared" si="7"/>
        <v>0</v>
      </c>
      <c r="R74" s="14">
        <f t="shared" si="7"/>
        <v>0</v>
      </c>
      <c r="S74" s="14">
        <f t="shared" si="7"/>
        <v>45</v>
      </c>
      <c r="T74" s="14">
        <f t="shared" si="7"/>
        <v>0</v>
      </c>
      <c r="U74" s="14">
        <f t="shared" si="7"/>
        <v>0</v>
      </c>
      <c r="V74" s="14">
        <f t="shared" si="7"/>
        <v>0</v>
      </c>
      <c r="W74" s="14">
        <f t="shared" si="7"/>
        <v>0</v>
      </c>
      <c r="X74" s="14">
        <f t="shared" si="7"/>
        <v>0</v>
      </c>
      <c r="Y74" s="14">
        <f t="shared" si="7"/>
        <v>0</v>
      </c>
      <c r="Z74" s="14">
        <f t="shared" si="7"/>
        <v>0</v>
      </c>
      <c r="AA74" s="14">
        <f t="shared" si="7"/>
        <v>0</v>
      </c>
      <c r="AB74" s="14">
        <f t="shared" si="7"/>
        <v>0</v>
      </c>
      <c r="AC74" s="14">
        <f t="shared" si="7"/>
        <v>0</v>
      </c>
      <c r="AD74" s="14">
        <f t="shared" si="7"/>
        <v>0</v>
      </c>
      <c r="AE74" s="14">
        <f t="shared" si="7"/>
        <v>0</v>
      </c>
      <c r="AF74" s="14">
        <f t="shared" si="7"/>
        <v>0</v>
      </c>
      <c r="AG74" s="14">
        <f t="shared" si="7"/>
        <v>0</v>
      </c>
      <c r="AH74" s="14">
        <f t="shared" si="7"/>
        <v>0</v>
      </c>
      <c r="AI74" s="14">
        <f t="shared" si="7"/>
        <v>0</v>
      </c>
      <c r="AJ74" s="14">
        <f t="shared" si="7"/>
        <v>0</v>
      </c>
      <c r="AK74" s="14">
        <f t="shared" si="7"/>
        <v>0</v>
      </c>
      <c r="AL74" s="14">
        <f t="shared" si="7"/>
        <v>0</v>
      </c>
    </row>
    <row r="75" s="1" customFormat="1" spans="1:38">
      <c r="A75" s="27"/>
      <c r="B75" s="27" t="s">
        <v>143</v>
      </c>
      <c r="C75" s="17" t="s">
        <v>144</v>
      </c>
      <c r="D75" s="17">
        <v>45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>
        <v>45</v>
      </c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</row>
    <row r="76" s="1" customFormat="1" spans="1:38">
      <c r="A76" s="27"/>
      <c r="B76" s="27"/>
      <c r="C76" s="16" t="s">
        <v>145</v>
      </c>
      <c r="D76" s="16">
        <v>22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</row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</sheetData>
  <mergeCells count="29">
    <mergeCell ref="A1:A3"/>
    <mergeCell ref="A5:A18"/>
    <mergeCell ref="A19:A66"/>
    <mergeCell ref="A67:A73"/>
    <mergeCell ref="A74:A76"/>
    <mergeCell ref="B1:B3"/>
    <mergeCell ref="B6:B7"/>
    <mergeCell ref="B8:B10"/>
    <mergeCell ref="B11:B12"/>
    <mergeCell ref="B13:B18"/>
    <mergeCell ref="B20:B22"/>
    <mergeCell ref="B23:B25"/>
    <mergeCell ref="B26:B31"/>
    <mergeCell ref="B32:B36"/>
    <mergeCell ref="B37:B43"/>
    <mergeCell ref="B44:B48"/>
    <mergeCell ref="B49:B55"/>
    <mergeCell ref="B56:B57"/>
    <mergeCell ref="B58:B60"/>
    <mergeCell ref="B61:B63"/>
    <mergeCell ref="B64:B65"/>
    <mergeCell ref="B69:B73"/>
    <mergeCell ref="B75:B76"/>
    <mergeCell ref="C1:C3"/>
    <mergeCell ref="D1:D3"/>
    <mergeCell ref="AI1:AI3"/>
    <mergeCell ref="AJ1:AJ3"/>
    <mergeCell ref="AK1:AK3"/>
    <mergeCell ref="AL1:A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张郁浩</cp:lastModifiedBy>
  <dcterms:created xsi:type="dcterms:W3CDTF">2025-06-21T02:24:00Z</dcterms:created>
  <dcterms:modified xsi:type="dcterms:W3CDTF">2025-06-23T03:56:38Z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566C0E75F23A4191A6B38586F79F8ED0_11</vt:lpwstr>
  </property>
  <property fmtid="{D5CDD505-2E9C-101B-9397-08002B2CF9AE}" pid="3" name="KSOProductBuildVer">
    <vt:lpwstr>2052-12.1.0.21541</vt:lpwstr>
  </property>
</Properties>
</file>